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https://ccira.sharepoint.com/sites/Achats-DSI/Documents partages/MARCHES EN COURS DE REDACTION/2025 - Reprographie/02 - DCE/"/>
    </mc:Choice>
  </mc:AlternateContent>
  <xr:revisionPtr revIDLastSave="115" documentId="8_{B2EC85C6-AAC2-4A99-970E-C5D560B17622}" xr6:coauthVersionLast="47" xr6:coauthVersionMax="47" xr10:uidLastSave="{622DD785-0CE3-4308-AE19-001994393CD1}"/>
  <bookViews>
    <workbookView xWindow="-108" yWindow="-108" windowWidth="23256" windowHeight="13896" firstSheet="1" activeTab="1" xr2:uid="{5F975323-2E73-469A-B98B-F364D8AF2B52}"/>
  </bookViews>
  <sheets>
    <sheet name="Feuil3" sheetId="3" state="hidden" r:id="rId1"/>
    <sheet name="Feuil1" sheetId="1" r:id="rId2"/>
    <sheet name="Feuil2" sheetId="2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56" i="1" l="1"/>
  <c r="X73" i="1" l="1"/>
  <c r="X74" i="1"/>
  <c r="X75" i="1"/>
  <c r="X76" i="1"/>
  <c r="X85" i="1"/>
  <c r="X42" i="1"/>
  <c r="X43" i="1"/>
  <c r="X44" i="1"/>
  <c r="X48" i="1"/>
  <c r="X90" i="1"/>
  <c r="X91" i="1"/>
  <c r="X92" i="1"/>
  <c r="X93" i="1"/>
  <c r="X94" i="1"/>
  <c r="X95" i="1"/>
  <c r="X96" i="1"/>
  <c r="X97" i="1"/>
  <c r="X98" i="1"/>
  <c r="X49" i="1"/>
  <c r="X53" i="1"/>
  <c r="X101" i="1"/>
  <c r="X54" i="1"/>
  <c r="X103" i="1"/>
  <c r="X104" i="1"/>
  <c r="X105" i="1"/>
  <c r="X55" i="1"/>
  <c r="X10" i="1"/>
  <c r="X152" i="1"/>
  <c r="X205" i="1"/>
  <c r="X246" i="1"/>
  <c r="X113" i="1"/>
  <c r="X114" i="1"/>
  <c r="X115" i="1"/>
  <c r="X117" i="1"/>
  <c r="X118" i="1"/>
  <c r="X120" i="1"/>
  <c r="X121" i="1"/>
  <c r="X122" i="1"/>
  <c r="X123" i="1"/>
  <c r="X57" i="1"/>
  <c r="X125" i="1"/>
  <c r="X58" i="1"/>
  <c r="X127" i="1"/>
  <c r="X60" i="1"/>
  <c r="X129" i="1"/>
  <c r="X130" i="1"/>
  <c r="X61" i="1"/>
  <c r="X132" i="1"/>
  <c r="X72" i="1"/>
  <c r="X133" i="1" l="1"/>
  <c r="X143" i="1"/>
  <c r="X36" i="1"/>
  <c r="X81" i="1"/>
  <c r="X162" i="1"/>
  <c r="X163" i="1"/>
  <c r="X164" i="1"/>
  <c r="X173" i="1"/>
  <c r="X261" i="1"/>
  <c r="X151" i="1" l="1"/>
  <c r="X12" i="1"/>
  <c r="X252" i="1"/>
  <c r="X22" i="1" l="1"/>
  <c r="X229" i="1"/>
  <c r="X24" i="1"/>
  <c r="X231" i="1"/>
  <c r="X255" i="1"/>
  <c r="X135" i="1"/>
  <c r="X136" i="1"/>
  <c r="X62" i="1"/>
  <c r="X138" i="1"/>
  <c r="X13" i="1"/>
  <c r="X140" i="1"/>
  <c r="X272" i="1"/>
  <c r="X142" i="1"/>
  <c r="X63" i="1"/>
  <c r="X65" i="1"/>
  <c r="X66" i="1"/>
  <c r="X253" i="1"/>
  <c r="X155" i="1"/>
  <c r="X225" i="1"/>
  <c r="X149" i="1"/>
  <c r="X226" i="1"/>
  <c r="X227" i="1"/>
  <c r="X154" i="1"/>
  <c r="X258" i="1"/>
  <c r="X174" i="1"/>
  <c r="X275" i="1"/>
  <c r="X176" i="1"/>
  <c r="X67" i="1"/>
  <c r="X178" i="1"/>
  <c r="X68" i="1"/>
  <c r="X69" i="1"/>
  <c r="X70" i="1"/>
  <c r="X182" i="1"/>
  <c r="X276" i="1"/>
  <c r="X184" i="1"/>
  <c r="X259" i="1"/>
  <c r="X260" i="1"/>
  <c r="X235" i="1"/>
  <c r="X190" i="1"/>
  <c r="X191" i="1"/>
  <c r="X71" i="1"/>
  <c r="X237" i="1"/>
  <c r="X238" i="1"/>
  <c r="X254" i="1" l="1"/>
  <c r="X278" i="1"/>
  <c r="X83" i="1"/>
  <c r="X84" i="1"/>
  <c r="X88" i="1"/>
  <c r="X86" i="1"/>
  <c r="X79" i="1"/>
  <c r="X87" i="1"/>
  <c r="X80" i="1"/>
  <c r="X82" i="1"/>
  <c r="X21" i="1"/>
  <c r="X175" i="1"/>
  <c r="X239" i="1"/>
  <c r="X89" i="1"/>
  <c r="X244" i="1"/>
  <c r="X99" i="1"/>
  <c r="X245" i="1"/>
  <c r="X100" i="1"/>
  <c r="X16" i="1"/>
  <c r="X17" i="1"/>
  <c r="X19" i="1"/>
  <c r="X20" i="1"/>
  <c r="X183" i="1"/>
  <c r="X126" i="1" l="1"/>
  <c r="X257" i="1"/>
  <c r="X171" i="1"/>
  <c r="X134" i="1" l="1"/>
  <c r="X266" i="1"/>
  <c r="X210" i="1"/>
  <c r="X211" i="1"/>
  <c r="X137" i="1"/>
  <c r="X144" i="1"/>
  <c r="X219" i="1"/>
  <c r="X145" i="1"/>
  <c r="X146" i="1"/>
  <c r="X270" i="1"/>
  <c r="X147" i="1"/>
  <c r="X240" i="1" l="1"/>
  <c r="X3" i="1"/>
  <c r="X119" i="1"/>
  <c r="X5" i="1"/>
  <c r="X263" i="1"/>
  <c r="X15" i="1"/>
  <c r="X128" i="1"/>
  <c r="X18" i="1"/>
  <c r="X264" i="1"/>
  <c r="X6" i="1"/>
  <c r="X131" i="1"/>
  <c r="X241" i="1"/>
  <c r="X23" i="1"/>
  <c r="X265" i="1"/>
  <c r="X279" i="1"/>
  <c r="X188" i="1"/>
  <c r="X102" i="1"/>
  <c r="X30" i="1"/>
  <c r="X189" i="1"/>
  <c r="X280" i="1"/>
  <c r="X262" i="1"/>
  <c r="X109" i="1"/>
  <c r="X31" i="1"/>
  <c r="X192" i="1"/>
  <c r="X110" i="1"/>
  <c r="X25" i="1"/>
  <c r="X195" i="1"/>
  <c r="X111" i="1"/>
  <c r="X281" i="1"/>
  <c r="X196" i="1"/>
  <c r="X282" i="1"/>
  <c r="X26" i="1"/>
  <c r="X197" i="1"/>
  <c r="X283" i="1"/>
  <c r="X112" i="1"/>
  <c r="X27" i="1"/>
  <c r="X203" i="1"/>
  <c r="X251" i="1"/>
  <c r="X116" i="1"/>
  <c r="X198" i="1"/>
  <c r="X284" i="1"/>
  <c r="X32" i="1"/>
  <c r="X199" i="1"/>
  <c r="X108" i="1"/>
  <c r="X33" i="1"/>
  <c r="X200" i="1"/>
  <c r="X285" i="1"/>
  <c r="X28" i="1"/>
  <c r="X201" i="1"/>
  <c r="X286" i="1"/>
  <c r="X29" i="1"/>
  <c r="X202" i="1"/>
  <c r="X106" i="1"/>
  <c r="X107" i="1"/>
  <c r="X148" i="1"/>
  <c r="X77" i="1"/>
  <c r="X247" i="1"/>
  <c r="X177" i="1"/>
  <c r="X78" i="1"/>
  <c r="X248" i="1"/>
  <c r="X180" i="1"/>
  <c r="X179" i="1"/>
  <c r="X249" i="1"/>
  <c r="X250" i="1"/>
  <c r="X187" i="1"/>
  <c r="X181" i="1"/>
  <c r="X166" i="1"/>
  <c r="X2" i="1"/>
  <c r="X4" i="1"/>
  <c r="X207" i="1"/>
  <c r="X208" i="1"/>
  <c r="X124" i="1"/>
  <c r="X11" i="1"/>
  <c r="X268" i="1"/>
  <c r="X9" i="1"/>
  <c r="X56" i="1"/>
  <c r="X217" i="1"/>
  <c r="X141" i="1"/>
  <c r="X59" i="1"/>
  <c r="X242" i="1"/>
  <c r="X218" i="1"/>
  <c r="X267" i="1"/>
  <c r="X14" i="1"/>
  <c r="X228" i="1"/>
  <c r="X157" i="1"/>
  <c r="X158" i="1"/>
  <c r="X153" i="1"/>
  <c r="X230" i="1"/>
  <c r="X159" i="1"/>
  <c r="X273" i="1"/>
  <c r="X274" i="1"/>
  <c r="X167" i="1"/>
  <c r="X160" i="1"/>
  <c r="X232" i="1"/>
  <c r="X233" i="1"/>
  <c r="X234" i="1"/>
  <c r="X172" i="1"/>
  <c r="X193" i="1"/>
  <c r="X194" i="1"/>
  <c r="X168" i="1"/>
  <c r="X236" i="1"/>
  <c r="X169" i="1"/>
  <c r="X277" i="1"/>
  <c r="X212" i="1"/>
  <c r="X34" i="1"/>
  <c r="X35" i="1"/>
  <c r="X213" i="1"/>
  <c r="X37" i="1"/>
  <c r="X38" i="1"/>
  <c r="X39" i="1"/>
  <c r="X40" i="1"/>
  <c r="X41" i="1"/>
  <c r="X214" i="1"/>
  <c r="X215" i="1"/>
  <c r="X139" i="1"/>
  <c r="X45" i="1"/>
  <c r="X47" i="1"/>
  <c r="X8" i="1"/>
  <c r="X216" i="1"/>
  <c r="X7" i="1"/>
  <c r="X46" i="1"/>
  <c r="X50" i="1"/>
  <c r="X51" i="1"/>
  <c r="X52" i="1"/>
  <c r="X204" i="1"/>
  <c r="X64" i="1"/>
  <c r="O265" i="1" l="1"/>
  <c r="R265" i="1" s="1"/>
  <c r="O23" i="1"/>
  <c r="R23" i="1" s="1"/>
  <c r="O241" i="1"/>
  <c r="R241" i="1" s="1"/>
  <c r="O131" i="1"/>
  <c r="R131" i="1" s="1"/>
  <c r="O6" i="1"/>
  <c r="R6" i="1" s="1"/>
  <c r="O264" i="1"/>
  <c r="R264" i="1" s="1"/>
  <c r="O18" i="1"/>
  <c r="R18" i="1" s="1"/>
  <c r="O128" i="1"/>
  <c r="R128" i="1" s="1"/>
  <c r="O15" i="1"/>
  <c r="R15" i="1" s="1"/>
  <c r="O263" i="1"/>
  <c r="R263" i="1" s="1"/>
  <c r="O5" i="1"/>
  <c r="R5" i="1" s="1"/>
  <c r="O119" i="1"/>
  <c r="R119" i="1" s="1"/>
  <c r="O3" i="1"/>
  <c r="R3" i="1" s="1"/>
  <c r="O240" i="1"/>
  <c r="R240" i="1" s="1"/>
</calcChain>
</file>

<file path=xl/sharedStrings.xml><?xml version="1.0" encoding="utf-8"?>
<sst xmlns="http://schemas.openxmlformats.org/spreadsheetml/2006/main" count="4420" uniqueCount="870">
  <si>
    <t>Code Site</t>
  </si>
  <si>
    <t>Site</t>
  </si>
  <si>
    <t>ADRESSE</t>
  </si>
  <si>
    <t>TYPE</t>
  </si>
  <si>
    <t>Couleur/N&amp;B</t>
  </si>
  <si>
    <t>Format</t>
  </si>
  <si>
    <t>MODELE</t>
  </si>
  <si>
    <t>Pages/mn</t>
  </si>
  <si>
    <t>Nomemclature
future</t>
  </si>
  <si>
    <t>Emplacement</t>
  </si>
  <si>
    <t>Niv</t>
  </si>
  <si>
    <t>Taux utilisation global</t>
  </si>
  <si>
    <t>Total imp couleur</t>
  </si>
  <si>
    <t>Total copies couleur</t>
  </si>
  <si>
    <t>Part couleur</t>
  </si>
  <si>
    <t>Préconisation 1 (DSI)</t>
  </si>
  <si>
    <t>Préco 1 pages/mn</t>
  </si>
  <si>
    <t>Préco couleur</t>
  </si>
  <si>
    <t>Préconisation 2</t>
  </si>
  <si>
    <t>Préco 2 pages/mn</t>
  </si>
  <si>
    <t>Validation direction</t>
  </si>
  <si>
    <t>Commentaire</t>
  </si>
  <si>
    <t>Resultats</t>
  </si>
  <si>
    <t>08A</t>
  </si>
  <si>
    <t>Charleville CCI</t>
  </si>
  <si>
    <t>18A avenue Georges Corneau</t>
  </si>
  <si>
    <t>Imprimante</t>
  </si>
  <si>
    <t>Couleur</t>
  </si>
  <si>
    <t>A4</t>
  </si>
  <si>
    <t>C1127P</t>
  </si>
  <si>
    <t>08A_IMP_01</t>
  </si>
  <si>
    <t>CFE</t>
  </si>
  <si>
    <t>Evolution vers copieur A4 N&amp;B</t>
  </si>
  <si>
    <t>Evolution vers copieur A4 Couleur</t>
  </si>
  <si>
    <t>Préconisation 1</t>
  </si>
  <si>
    <t>Copieur</t>
  </si>
  <si>
    <t>A3</t>
  </si>
  <si>
    <t>C3730i</t>
  </si>
  <si>
    <t>08A_MFP_01</t>
  </si>
  <si>
    <t>Accueil</t>
  </si>
  <si>
    <t>RDC</t>
  </si>
  <si>
    <t>Suppression</t>
  </si>
  <si>
    <t>Evolution vers imprimante Multifonction Couleur</t>
  </si>
  <si>
    <t>C5740i</t>
  </si>
  <si>
    <t>08A_MFP_02</t>
  </si>
  <si>
    <t>Etage côté direction</t>
  </si>
  <si>
    <t>Modèle similaire</t>
  </si>
  <si>
    <t>08A_MFP_03</t>
  </si>
  <si>
    <t>Etage côté services</t>
  </si>
  <si>
    <t>51MES</t>
  </si>
  <si>
    <t>Mess Entrepreneur</t>
  </si>
  <si>
    <t>42 rue Grande Etape</t>
  </si>
  <si>
    <t>51MES_MFP_01</t>
  </si>
  <si>
    <t>Accueil mess</t>
  </si>
  <si>
    <t>Evolution vers imprimante N&amp;B</t>
  </si>
  <si>
    <t>C357i</t>
  </si>
  <si>
    <t>51MES_MFP_02</t>
  </si>
  <si>
    <t>Justine Mieton (Coté Accueil)</t>
  </si>
  <si>
    <t>N&amp;B</t>
  </si>
  <si>
    <t>51MES_MFP_03</t>
  </si>
  <si>
    <t>Mess fin cote rue (Roseline)</t>
  </si>
  <si>
    <t>51RE</t>
  </si>
  <si>
    <t>Reims</t>
  </si>
  <si>
    <t>12 rue André Huet</t>
  </si>
  <si>
    <t>1238Pr</t>
  </si>
  <si>
    <t>51RE_IMP_01</t>
  </si>
  <si>
    <t>En stock</t>
  </si>
  <si>
    <t>C1127i</t>
  </si>
  <si>
    <t>51RE_IMP_02</t>
  </si>
  <si>
    <t>A garder pour evenementiel (FDE Foire)</t>
  </si>
  <si>
    <t>51RE_IMP_03</t>
  </si>
  <si>
    <t>CFE 2 - Mme Amory</t>
  </si>
  <si>
    <t>51RE_MFP_02</t>
  </si>
  <si>
    <t>local impression</t>
  </si>
  <si>
    <t>51RE_MFP_05</t>
  </si>
  <si>
    <t>51RE_MFP_06</t>
  </si>
  <si>
    <t>local impression - traceur</t>
  </si>
  <si>
    <t>51RE_MFP_07</t>
  </si>
  <si>
    <t>Secrétariat général</t>
  </si>
  <si>
    <t/>
  </si>
  <si>
    <t>Imprimante A4 Couleur Multifonction 25</t>
  </si>
  <si>
    <t>E254NAN</t>
  </si>
  <si>
    <t>Nancy Siege</t>
  </si>
  <si>
    <t>53 rue Stanislas</t>
  </si>
  <si>
    <t>54NAN_IMP_03</t>
  </si>
  <si>
    <t>Mme Ceretto E2C</t>
  </si>
  <si>
    <t>Echange DSI</t>
  </si>
  <si>
    <t>pas de suppression demandée</t>
  </si>
  <si>
    <t>54NAN_MFP_06</t>
  </si>
  <si>
    <t>Direction E2C</t>
  </si>
  <si>
    <t>Copieur A3 Couleur 30</t>
  </si>
  <si>
    <t>E2BLD</t>
  </si>
  <si>
    <t>Bar-Le-Duc</t>
  </si>
  <si>
    <t>9 allée des vosges</t>
  </si>
  <si>
    <t>E2BLD_IMP_01</t>
  </si>
  <si>
    <t>Salle info</t>
  </si>
  <si>
    <t>Imprimante A4 N&amp;B 30</t>
  </si>
  <si>
    <t>E2BLD_IMP_02</t>
  </si>
  <si>
    <t>CDR</t>
  </si>
  <si>
    <t>Modèle similaire révisé</t>
  </si>
  <si>
    <t>Imprimante A4 Couleur 25 révisé</t>
  </si>
  <si>
    <t>E2BLD_MFP_01</t>
  </si>
  <si>
    <t>Cuisine</t>
  </si>
  <si>
    <t>E2BRI</t>
  </si>
  <si>
    <t>Briey</t>
  </si>
  <si>
    <t>29 A rue Albert de Briey</t>
  </si>
  <si>
    <t>E2BRI_IMP_01</t>
  </si>
  <si>
    <t>Salle de cours</t>
  </si>
  <si>
    <t>E2BRI_MFP_01</t>
  </si>
  <si>
    <t>1er bureau en face de l'entrée</t>
  </si>
  <si>
    <t>Evolution vers imprimante Multifonction couleur</t>
  </si>
  <si>
    <t>Copieur A4 Couleur 35 révisé</t>
  </si>
  <si>
    <t>E2EPI</t>
  </si>
  <si>
    <t>E2C-Epinal</t>
  </si>
  <si>
    <t>40 rue du Struthof</t>
  </si>
  <si>
    <t>E2EPI_IMP_01</t>
  </si>
  <si>
    <t>Salle informatique</t>
  </si>
  <si>
    <t>Imprimante A4 N&amp;B 30 révisé</t>
  </si>
  <si>
    <t>E2EPI_IMP_02</t>
  </si>
  <si>
    <t>E2EPI_MFP_01</t>
  </si>
  <si>
    <t>Bureau secrétaire</t>
  </si>
  <si>
    <t>E2FOR</t>
  </si>
  <si>
    <t>E2C-Forbach</t>
  </si>
  <si>
    <t>1 rue Jacques Callot</t>
  </si>
  <si>
    <t>E2FOR_IMP_01</t>
  </si>
  <si>
    <t>E2FOR_IMP_02</t>
  </si>
  <si>
    <t>Imprimante A4 Couleur 25</t>
  </si>
  <si>
    <t>E2FOR_MFP_01</t>
  </si>
  <si>
    <t>Bureau secrétaire Mme Roger</t>
  </si>
  <si>
    <t>E2LON</t>
  </si>
  <si>
    <t>E2C-Longwy</t>
  </si>
  <si>
    <t>Maison de la formation centre Jean Monnet</t>
  </si>
  <si>
    <t>E2LON_IMP_01</t>
  </si>
  <si>
    <t>salle info</t>
  </si>
  <si>
    <t>E2LON_IMP_02</t>
  </si>
  <si>
    <t>E2LON_MFP_01</t>
  </si>
  <si>
    <t>?</t>
  </si>
  <si>
    <t>E2LUN</t>
  </si>
  <si>
    <t>E2C-Lunéville</t>
  </si>
  <si>
    <t>1 rue du chinois</t>
  </si>
  <si>
    <t>E2LUN_IMP_01</t>
  </si>
  <si>
    <t>CDR 2</t>
  </si>
  <si>
    <t>E2LUN_IMP_02</t>
  </si>
  <si>
    <t>CDR 1</t>
  </si>
  <si>
    <t>E2LUN_MFP_01</t>
  </si>
  <si>
    <t>E2MON</t>
  </si>
  <si>
    <t>E2C-Montigny</t>
  </si>
  <si>
    <t>156, chemin de Blory</t>
  </si>
  <si>
    <t>E2MON_IMP_01</t>
  </si>
  <si>
    <t>156, chemin de Blory nouvelle adresse</t>
  </si>
  <si>
    <t>E2NAN</t>
  </si>
  <si>
    <t>E2C-Nancy</t>
  </si>
  <si>
    <t>88 avenue 20è corps</t>
  </si>
  <si>
    <t>E2NAN_IMP_01</t>
  </si>
  <si>
    <t>E2NAN_IMP_02</t>
  </si>
  <si>
    <t>E2NAN_MFP_01</t>
  </si>
  <si>
    <t>Salle repro</t>
  </si>
  <si>
    <t>Copieur A3 Couleur 40</t>
  </si>
  <si>
    <t>E2PLD (54AER)</t>
  </si>
  <si>
    <t>E2C-Pôle des Lauriers</t>
  </si>
  <si>
    <t>3 bis rue d’Anjou 57070 Metz</t>
  </si>
  <si>
    <t>IRA527</t>
  </si>
  <si>
    <t>E2PDL_MFP_01</t>
  </si>
  <si>
    <t>Copieur A4 N&amp;B 40</t>
  </si>
  <si>
    <t>E2SM</t>
  </si>
  <si>
    <t>E2C-Sainte-Marguerite</t>
  </si>
  <si>
    <t>467 rue des grand prés</t>
  </si>
  <si>
    <t>E2SM_IMP_01</t>
  </si>
  <si>
    <t>E2SM_MFP_01</t>
  </si>
  <si>
    <t>Bureau Christal Natacha</t>
  </si>
  <si>
    <t>E2THI</t>
  </si>
  <si>
    <t>E2C-Thionville</t>
  </si>
  <si>
    <t>6 rue Jean de la Fontaine</t>
  </si>
  <si>
    <t>E2THI_IMP_01</t>
  </si>
  <si>
    <t>E2THI_IMP_02</t>
  </si>
  <si>
    <t>E2THI_MFP_01</t>
  </si>
  <si>
    <t>Secrétariat</t>
  </si>
  <si>
    <t>E2TOU</t>
  </si>
  <si>
    <t>E2C-Toul</t>
  </si>
  <si>
    <t>651 rue Guy Pernin</t>
  </si>
  <si>
    <t>E2TOU_IMP_01</t>
  </si>
  <si>
    <t>E2TOU_IMP_02</t>
  </si>
  <si>
    <t>E2TOU_MFP_01</t>
  </si>
  <si>
    <t>Accueil administratif</t>
  </si>
  <si>
    <t>E2VER</t>
  </si>
  <si>
    <t>E2C-Verdun</t>
  </si>
  <si>
    <t>16 avenue du président Kennedy</t>
  </si>
  <si>
    <t>E2VER_IMP_01</t>
  </si>
  <si>
    <t>Salle pédago</t>
  </si>
  <si>
    <t>E2VER_IMP_02</t>
  </si>
  <si>
    <t>E2VER_MFP_01</t>
  </si>
  <si>
    <t>Entrée</t>
  </si>
  <si>
    <t>E2WOI</t>
  </si>
  <si>
    <t>E2C-Woippy</t>
  </si>
  <si>
    <t>1 rue du chapitre</t>
  </si>
  <si>
    <t>E2WOI_IMP_01</t>
  </si>
  <si>
    <t>n'existe plus depuis l'incendie</t>
  </si>
  <si>
    <t>E2WOI_IMP_02</t>
  </si>
  <si>
    <t>E2WOI_MFP_01</t>
  </si>
  <si>
    <t>Accueil secrétariat</t>
  </si>
  <si>
    <t>E2SAG</t>
  </si>
  <si>
    <t>E2C Sarguemines</t>
  </si>
  <si>
    <t>22, Rue René François Jolly</t>
  </si>
  <si>
    <t>E2SAG_IMP_01</t>
  </si>
  <si>
    <t>Salle de Formation - RDC - CFABTP</t>
  </si>
  <si>
    <t>E2STA</t>
  </si>
  <si>
    <t>E2C St-Avold</t>
  </si>
  <si>
    <t>96, rue du général Altmayer</t>
  </si>
  <si>
    <t>E2STA_IMP_01</t>
  </si>
  <si>
    <t>Salle de formation - Bätiment 8</t>
  </si>
  <si>
    <t>57FLO</t>
  </si>
  <si>
    <t>Florange</t>
  </si>
  <si>
    <t>Pépinière Synergie Z.I Sainte Agathe Rue Lavoisier</t>
  </si>
  <si>
    <t>57FLO_MFP_01</t>
  </si>
  <si>
    <t>Pépinière Synergie</t>
  </si>
  <si>
    <t>Besoin A3 et couleur</t>
  </si>
  <si>
    <t>Étiquettes de lignes</t>
  </si>
  <si>
    <t>Total général</t>
  </si>
  <si>
    <t>Nombre de Resultats</t>
  </si>
  <si>
    <t>Section</t>
  </si>
  <si>
    <t>88ECA</t>
  </si>
  <si>
    <t>Quai Alpha</t>
  </si>
  <si>
    <t>1 place du Général de Gaule</t>
  </si>
  <si>
    <t>88ECA_IMP_01</t>
  </si>
  <si>
    <t>Quai Alpha - Stéphanie</t>
  </si>
  <si>
    <t>1er</t>
  </si>
  <si>
    <t>88ECA_MFP_01</t>
  </si>
  <si>
    <t>Quai Alpha - Hébergés</t>
  </si>
  <si>
    <t>88ECA_MFP_02</t>
  </si>
  <si>
    <t>Quai Alpha - Salariés</t>
  </si>
  <si>
    <t>88EPI</t>
  </si>
  <si>
    <t>Epinal</t>
  </si>
  <si>
    <t>10 rue Claude Gelee</t>
  </si>
  <si>
    <t>88EPI_IMP_01</t>
  </si>
  <si>
    <t>J.Jacquot</t>
  </si>
  <si>
    <t>88EPI_MFP_01</t>
  </si>
  <si>
    <t>88EPI_MFP_03</t>
  </si>
  <si>
    <t>Couloir</t>
  </si>
  <si>
    <t>88EPI_MFP_04</t>
  </si>
  <si>
    <t>Pôle e-tourisme</t>
  </si>
  <si>
    <t>88EPI_MFP_07</t>
  </si>
  <si>
    <t>Couloir 2e</t>
  </si>
  <si>
    <t>88EPI_MFP_08</t>
  </si>
  <si>
    <t>DG</t>
  </si>
  <si>
    <t>modèle avec scan de meilleure qualité</t>
  </si>
  <si>
    <t>88SD</t>
  </si>
  <si>
    <t>Saint Dié</t>
  </si>
  <si>
    <t>44 rue Trois Villes</t>
  </si>
  <si>
    <t>88SD_MFP_01</t>
  </si>
  <si>
    <t>13 rue Aristide Briand</t>
  </si>
  <si>
    <t>88EPI_MFP_09</t>
  </si>
  <si>
    <t>Agence DEVECO</t>
  </si>
  <si>
    <t>Evolution vers copieur A4 couleur</t>
  </si>
  <si>
    <t>maintenir le modèle actuel</t>
  </si>
  <si>
    <t>Options</t>
  </si>
  <si>
    <t>68ERP</t>
  </si>
  <si>
    <t>Euro Rhein Port</t>
  </si>
  <si>
    <t>9 avenue Konrad Adenauer 68390 SAUSHEIM</t>
  </si>
  <si>
    <t>68ERP_MFP_01</t>
  </si>
  <si>
    <t>10T</t>
  </si>
  <si>
    <t>Troyes</t>
  </si>
  <si>
    <t>1 boulevard Charles Baltet</t>
  </si>
  <si>
    <t>10T_IMP_01</t>
  </si>
  <si>
    <t>GEFI</t>
  </si>
  <si>
    <t>10T_IMP_02</t>
  </si>
  <si>
    <t>Poncet-Tramut Sandrine (Assistante DG)</t>
  </si>
  <si>
    <t>10T_MFP_01</t>
  </si>
  <si>
    <t>CFE Fichiers</t>
  </si>
  <si>
    <t>Copieur A4 Couleur 35</t>
  </si>
  <si>
    <t>10T_MFP_02</t>
  </si>
  <si>
    <t xml:space="preserve">Création </t>
  </si>
  <si>
    <t>10T_MFP_03</t>
  </si>
  <si>
    <t>Salle Repro</t>
  </si>
  <si>
    <t>maintenir A3</t>
  </si>
  <si>
    <t>10T_MFP_04</t>
  </si>
  <si>
    <t>Module de finition brochure, agrafer</t>
  </si>
  <si>
    <t>54NAN</t>
  </si>
  <si>
    <t>54NAN_IMP_01</t>
  </si>
  <si>
    <t>Bureau 202 - DG</t>
  </si>
  <si>
    <t>à conserver vu avec Mme Fonteneau</t>
  </si>
  <si>
    <t>54NAN_IMP_02</t>
  </si>
  <si>
    <t>Formalités internationales (Bureau 003)</t>
  </si>
  <si>
    <t>(Mme Durupt ) Sous réserve de validation par le service régional  international car utilisé pour les formalités à l'international</t>
  </si>
  <si>
    <t>54NAN_IMP_04</t>
  </si>
  <si>
    <t>Président</t>
  </si>
  <si>
    <t>54NAN_MFP_01</t>
  </si>
  <si>
    <t>Création (à côté bureau 005)</t>
  </si>
  <si>
    <t>54NAN_MFP_02</t>
  </si>
  <si>
    <t>Reprographie - 2e</t>
  </si>
  <si>
    <t>54NAN_MFP_03</t>
  </si>
  <si>
    <t>Bureau Entresol (après salle 109)</t>
  </si>
  <si>
    <t>ENTRESOL</t>
  </si>
  <si>
    <t>Sous réserve de validation par le service RH régional car utilisé par les RH Grand Est (Mme Maio/Mme Laumont)</t>
  </si>
  <si>
    <t>54NAN_MFP_04</t>
  </si>
  <si>
    <t>Reprographie - 1er</t>
  </si>
  <si>
    <t>54NAN_MFP_05</t>
  </si>
  <si>
    <t>CFE + GEC (à côté bureau 010)</t>
  </si>
  <si>
    <t>54IEQT</t>
  </si>
  <si>
    <t>EESC Lunéville</t>
  </si>
  <si>
    <t>6 Rue du Colonel Clarenthal</t>
  </si>
  <si>
    <t>54MLL_MFP_01</t>
  </si>
  <si>
    <t>CFE RDC</t>
  </si>
  <si>
    <t>Evolution vers imprimante couleur Mutltifonction</t>
  </si>
  <si>
    <t>Preco1 DSI</t>
  </si>
  <si>
    <t>Nécessité de scanner les documents / Evolution vers imprimante couleur Mutltifonction</t>
  </si>
  <si>
    <t>67SCH</t>
  </si>
  <si>
    <t>Schiltigheim</t>
  </si>
  <si>
    <t>14 rue de la haye</t>
  </si>
  <si>
    <t>67S_IMP_14</t>
  </si>
  <si>
    <t>DG CCIT - Sevrain Catherine</t>
  </si>
  <si>
    <t xml:space="preserve">67S_MFP_01 </t>
  </si>
  <si>
    <t>67S_MFP_02</t>
  </si>
  <si>
    <t>Secteur MG /DSI</t>
  </si>
  <si>
    <t>Evolution vers gamme supérieure couleur</t>
  </si>
  <si>
    <t>67S_MFP_05</t>
  </si>
  <si>
    <t>Direction GE /AE/ Finance</t>
  </si>
  <si>
    <t>Evolution vers gamme inférieure couleur</t>
  </si>
  <si>
    <t>67S</t>
  </si>
  <si>
    <t>Strasbourg</t>
  </si>
  <si>
    <t xml:space="preserve"> 7 rue des serruriers Gutenberg</t>
  </si>
  <si>
    <t>67S_MFP_06</t>
  </si>
  <si>
    <t>22 rue des Serruriers</t>
  </si>
  <si>
    <t>67S_MFP_08</t>
  </si>
  <si>
    <t>Formalité juridique</t>
  </si>
  <si>
    <t>67S_MFP_09</t>
  </si>
  <si>
    <t>68C</t>
  </si>
  <si>
    <t>Colmar</t>
  </si>
  <si>
    <t>1 place de la gare</t>
  </si>
  <si>
    <t>68C_IMP_01</t>
  </si>
  <si>
    <t>CFE - (forcé N&amp;B)</t>
  </si>
  <si>
    <t>68C_IMP_02</t>
  </si>
  <si>
    <t>CFE - Angsthelm Christelle (forcé N&amp;B)</t>
  </si>
  <si>
    <t>68C_IMP_04</t>
  </si>
  <si>
    <t xml:space="preserve">CCI Info Assistantes </t>
  </si>
  <si>
    <t>68C_MFP_01</t>
  </si>
  <si>
    <t>Espace impression</t>
  </si>
  <si>
    <t>68C_MFP_02</t>
  </si>
  <si>
    <t>Moyen généraux</t>
  </si>
  <si>
    <t>68C_MFP_03</t>
  </si>
  <si>
    <t>PFIL</t>
  </si>
  <si>
    <t xml:space="preserve">RDC </t>
  </si>
  <si>
    <t>68C_MFP_04</t>
  </si>
  <si>
    <t>Espace Impression</t>
  </si>
  <si>
    <t>68C_MFP_05</t>
  </si>
  <si>
    <t>Bureau Secrétariat général</t>
  </si>
  <si>
    <t>68M</t>
  </si>
  <si>
    <t>Mulhouse</t>
  </si>
  <si>
    <t>8 rue du 17 novembre</t>
  </si>
  <si>
    <t>68M_IMP_01</t>
  </si>
  <si>
    <t>Salle serveur DSI</t>
  </si>
  <si>
    <t>2e</t>
  </si>
  <si>
    <t>68M_IMP_02</t>
  </si>
  <si>
    <t>RDC  Accueil</t>
  </si>
  <si>
    <t>68M_MFP_01</t>
  </si>
  <si>
    <t>Bât 9 Local impression</t>
  </si>
  <si>
    <t>68M_MFP_03</t>
  </si>
  <si>
    <t>Point A</t>
  </si>
  <si>
    <t xml:space="preserve">Bât 8 3e </t>
  </si>
  <si>
    <t>68M_MFP_06</t>
  </si>
  <si>
    <t>Espace CFE</t>
  </si>
  <si>
    <t xml:space="preserve">Bât 8 RDC </t>
  </si>
  <si>
    <t>68MBC</t>
  </si>
  <si>
    <t>Mulhouse business</t>
  </si>
  <si>
    <t>15 rue des frères lumière 68350</t>
  </si>
  <si>
    <t>68MBC_IMP_01</t>
  </si>
  <si>
    <t>Sabrina BUCHMANN (Business Campus)</t>
  </si>
  <si>
    <t>Evolution vers gamme supérieure copieur A3 couleur</t>
  </si>
  <si>
    <t>Evolution vers gamme inférieure copieur A3 couleur</t>
  </si>
  <si>
    <t>54IEQ_MFP_01</t>
  </si>
  <si>
    <t>54JOE</t>
  </si>
  <si>
    <t>EESC Joeuf</t>
  </si>
  <si>
    <t>Z.I de franchepré</t>
  </si>
  <si>
    <t>54JOE_IMP_01</t>
  </si>
  <si>
    <t>Salle 2.7</t>
  </si>
  <si>
    <t>54JOE_IMP_02</t>
  </si>
  <si>
    <t>Salle 2.11</t>
  </si>
  <si>
    <t>54JOE_MFP_01</t>
  </si>
  <si>
    <t>54LAX</t>
  </si>
  <si>
    <t>EESC Laxou</t>
  </si>
  <si>
    <t>3 rue du Mouzon</t>
  </si>
  <si>
    <t>54LAX_IMP_01</t>
  </si>
  <si>
    <t>Bât B B124</t>
  </si>
  <si>
    <t>54LAX_IMP_03</t>
  </si>
  <si>
    <t>Bât B B220</t>
  </si>
  <si>
    <t>54LAX_IMP_04</t>
  </si>
  <si>
    <t>Bât A A119</t>
  </si>
  <si>
    <t>54LAX_IMP_05</t>
  </si>
  <si>
    <t>Bât B B125</t>
  </si>
  <si>
    <t>54LAX_MFP_01</t>
  </si>
  <si>
    <t>Bât C demi niveau</t>
  </si>
  <si>
    <t>54LAX_MFP_03</t>
  </si>
  <si>
    <t>Bât B B213</t>
  </si>
  <si>
    <t>54LAX_MFP_04</t>
  </si>
  <si>
    <t>Bât A  Salle de pause</t>
  </si>
  <si>
    <t>54LAX_MFP_05</t>
  </si>
  <si>
    <t>Bât B B003</t>
  </si>
  <si>
    <t>54LAX_MFP_06</t>
  </si>
  <si>
    <t>Bât C couloir</t>
  </si>
  <si>
    <t>54LON</t>
  </si>
  <si>
    <t>EESC Longwy</t>
  </si>
  <si>
    <t>25 avenue de Saintignon</t>
  </si>
  <si>
    <t>54LON_IMP_01</t>
  </si>
  <si>
    <t>Stock - Longwy salle serveur</t>
  </si>
  <si>
    <t>54LON_IMP_02</t>
  </si>
  <si>
    <t>Salle 5</t>
  </si>
  <si>
    <t>Modèle similaire - Besoin pour examen</t>
  </si>
  <si>
    <t>54LON_MFP_02</t>
  </si>
  <si>
    <t>Evolution vers gamme supérieure A4 couleur</t>
  </si>
  <si>
    <t>54IEQT_IMP_01</t>
  </si>
  <si>
    <t>Salle 002</t>
  </si>
  <si>
    <t>4 rue lavoisière</t>
  </si>
  <si>
    <t>54MLL_IMP_01</t>
  </si>
  <si>
    <t>Salle 001</t>
  </si>
  <si>
    <t>En stock à Laxou</t>
  </si>
  <si>
    <t>54NAA</t>
  </si>
  <si>
    <t>EESC Toul</t>
  </si>
  <si>
    <t>651 rue Guy Pernin (Toul)</t>
  </si>
  <si>
    <t>54NAA_IMP_01</t>
  </si>
  <si>
    <t>Stock LAXOU salle serveur</t>
  </si>
  <si>
    <t>Nancy Austrasie</t>
  </si>
  <si>
    <t>110 boulevard d'Austrasie</t>
  </si>
  <si>
    <t>54NAA_IMP_02</t>
  </si>
  <si>
    <t>54NAA_MFP_01</t>
  </si>
  <si>
    <t>EESC - C002</t>
  </si>
  <si>
    <t>7765i</t>
  </si>
  <si>
    <t>54NAA_MFP_02</t>
  </si>
  <si>
    <t>Bureau Repro</t>
  </si>
  <si>
    <t>Copieur A3 Couleur 65</t>
  </si>
  <si>
    <t>54PAM</t>
  </si>
  <si>
    <t>Pont A Mousson</t>
  </si>
  <si>
    <t>Rue de Maidières</t>
  </si>
  <si>
    <t>54PAM_IMP_01</t>
  </si>
  <si>
    <t>MFP_A4_NB</t>
  </si>
  <si>
    <t>MFP_A3_C</t>
  </si>
  <si>
    <t>mMFP_A4_C</t>
  </si>
  <si>
    <t>IMP_A4_NB</t>
  </si>
  <si>
    <t>IMP_A4_C</t>
  </si>
  <si>
    <t>Modele actuel</t>
  </si>
  <si>
    <t>Futur Modele</t>
  </si>
  <si>
    <t xml:space="preserve">MFP_A4_C </t>
  </si>
  <si>
    <t xml:space="preserve">MFP_A3_GV_C </t>
  </si>
  <si>
    <t>FUTUR MODELE</t>
  </si>
  <si>
    <t>52CH</t>
  </si>
  <si>
    <t>Chaumont</t>
  </si>
  <si>
    <t>9 rue Maladière</t>
  </si>
  <si>
    <t>52CH_MFP_01</t>
  </si>
  <si>
    <t>Accueil - CF (Escalier)</t>
  </si>
  <si>
    <t>52N</t>
  </si>
  <si>
    <t>Nogent</t>
  </si>
  <si>
    <t>52 rue Lavoisier</t>
  </si>
  <si>
    <t>52N_MFP_01</t>
  </si>
  <si>
    <t>Pôle technologiques Sud Champagne</t>
  </si>
  <si>
    <t>52SD</t>
  </si>
  <si>
    <t>Saint Dizier</t>
  </si>
  <si>
    <t>55 rue Pres Carnot</t>
  </si>
  <si>
    <t>52SD_MFP_01</t>
  </si>
  <si>
    <t xml:space="preserve">Accueil - Formalités CFE </t>
  </si>
  <si>
    <t>52SD_MFP_02</t>
  </si>
  <si>
    <t xml:space="preserve">Création - MRJ </t>
  </si>
  <si>
    <t>52SD_MFP_03</t>
  </si>
  <si>
    <t>Direction</t>
  </si>
  <si>
    <t>55BLD</t>
  </si>
  <si>
    <t>Les Roises - Route du pont de Dammarie</t>
  </si>
  <si>
    <t>55BLD_MFP_01</t>
  </si>
  <si>
    <t>Salle reprographie - RDC</t>
  </si>
  <si>
    <t>55BLD_MFP_02</t>
  </si>
  <si>
    <t>Accueil - RDC</t>
  </si>
  <si>
    <t>55CA</t>
  </si>
  <si>
    <t>Centre Affaire Meuse</t>
  </si>
  <si>
    <t>18 avenue Gambetta</t>
  </si>
  <si>
    <t>55CA_MFP_01</t>
  </si>
  <si>
    <t>55TGV</t>
  </si>
  <si>
    <t>Cœur Meuse TGV</t>
  </si>
  <si>
    <t>Lieu-dit La Blanche Voie ZID TGV</t>
  </si>
  <si>
    <t>55TGV_MFP_01</t>
  </si>
  <si>
    <t>55VERD</t>
  </si>
  <si>
    <t>Verdun</t>
  </si>
  <si>
    <t>7 rue Mazel</t>
  </si>
  <si>
    <t>C1127I</t>
  </si>
  <si>
    <t>55VERD_IMP_01</t>
  </si>
  <si>
    <t>Gaignard Caroline</t>
  </si>
  <si>
    <t>55VERD_MFP_01</t>
  </si>
  <si>
    <t>Local impression</t>
  </si>
  <si>
    <t>51INE</t>
  </si>
  <si>
    <t>In&amp;ma</t>
  </si>
  <si>
    <t>25 rue saint Dominique 51000 Chalons en champagne</t>
  </si>
  <si>
    <t>51INE_MFP_01</t>
  </si>
  <si>
    <t>RDC (en face Marceau)</t>
  </si>
  <si>
    <t>Nous restons à iso perimètre</t>
  </si>
  <si>
    <t>51INE_MFP_03</t>
  </si>
  <si>
    <t>76INE</t>
  </si>
  <si>
    <t>8B avenue Jean Rondeaux  76100 Rouen</t>
  </si>
  <si>
    <t>76INE_MFP_02</t>
  </si>
  <si>
    <t>1 Hall accueil</t>
  </si>
  <si>
    <t>Evolution vers copieur A4 couleur révisé</t>
  </si>
  <si>
    <t>Copieur A3 Couleur 30 révisé</t>
  </si>
  <si>
    <t>81ALB</t>
  </si>
  <si>
    <t xml:space="preserve">6 avenue général Hoche 81000 Albi </t>
  </si>
  <si>
    <t>81ALB_MFP_01</t>
  </si>
  <si>
    <t>Entrée couloir à droite</t>
  </si>
  <si>
    <t>88BRE</t>
  </si>
  <si>
    <t>2 rue des Boudières LA BRESSE</t>
  </si>
  <si>
    <t>88BRE_IMP_01</t>
  </si>
  <si>
    <t>Maison de la montagne</t>
  </si>
  <si>
    <t>7 rue Claude Gelee</t>
  </si>
  <si>
    <t>88EPI_IMP_02</t>
  </si>
  <si>
    <t>Salle 23</t>
  </si>
  <si>
    <t>88EPI_IMP_03</t>
  </si>
  <si>
    <t>Salle 22</t>
  </si>
  <si>
    <t>PASSER EN WIFI ET NON EN FILAIRE</t>
  </si>
  <si>
    <t>88EPI_IMP_04</t>
  </si>
  <si>
    <t>Volante - Formation 3ème étage</t>
  </si>
  <si>
    <t>88EPI_IMP_05</t>
  </si>
  <si>
    <t>Salle 33</t>
  </si>
  <si>
    <t>88EPI_IMP_06</t>
  </si>
  <si>
    <t>Volante</t>
  </si>
  <si>
    <t>88EPI_IMP_07</t>
  </si>
  <si>
    <t>Plateau technique</t>
  </si>
  <si>
    <t>88EPI_IMP_08</t>
  </si>
  <si>
    <t xml:space="preserve">Volante </t>
  </si>
  <si>
    <t>88EPI_IMP_09</t>
  </si>
  <si>
    <t>88EPI_IMP_10</t>
  </si>
  <si>
    <t>Bureau IPC - 1er</t>
  </si>
  <si>
    <t>88EPI_MFP_02</t>
  </si>
  <si>
    <t>Accueil Negoventis ipc - RDC</t>
  </si>
  <si>
    <t>Evolution vers copieur A3 couleur</t>
  </si>
  <si>
    <t>9 rue Claude Gelee</t>
  </si>
  <si>
    <t>88EPI_MFP_05</t>
  </si>
  <si>
    <t>Accueil IFEV - Miller Miryam</t>
  </si>
  <si>
    <t>88EPI_MFP_06</t>
  </si>
  <si>
    <t>Accueil - 1er</t>
  </si>
  <si>
    <t>88SD_IMP_01</t>
  </si>
  <si>
    <t>Formation 4ème étage</t>
  </si>
  <si>
    <t>88SM</t>
  </si>
  <si>
    <t>Sainte Marguerite</t>
  </si>
  <si>
    <t>467 rue des Grands Prés</t>
  </si>
  <si>
    <t>88SM_IMP_01</t>
  </si>
  <si>
    <t>Volante Rebiha Farida - formation 88</t>
  </si>
  <si>
    <t>88SM_IMP_02</t>
  </si>
  <si>
    <t>Chaumont Tony - RDC</t>
  </si>
  <si>
    <t xml:space="preserve">Gerbeaux Christelle au lieu de Tony </t>
  </si>
  <si>
    <t>88SM_IMP_03</t>
  </si>
  <si>
    <t>Salle Formateur 1 - RDC</t>
  </si>
  <si>
    <t>88SM_IMP_04</t>
  </si>
  <si>
    <t>Salle NRC - 1er</t>
  </si>
  <si>
    <t>Salle NDRC</t>
  </si>
  <si>
    <t>88SM_IMP_05</t>
  </si>
  <si>
    <t>Salle de Formation - RDC</t>
  </si>
  <si>
    <t>salle de formation Tourimse RDC</t>
  </si>
  <si>
    <t>88SM_IMP_06</t>
  </si>
  <si>
    <t>Salle de Formation secretariat - 2e</t>
  </si>
  <si>
    <t>salle de formation GPME</t>
  </si>
  <si>
    <t>88SM_IMP_08</t>
  </si>
  <si>
    <t>Salle de Formation MUC - 1er</t>
  </si>
  <si>
    <t>salle de formation MCO</t>
  </si>
  <si>
    <t>88SM_IMP_09</t>
  </si>
  <si>
    <t>Salle de Formation CAO-DAE - RDC</t>
  </si>
  <si>
    <t>salle de formation CAO DAO RDC</t>
  </si>
  <si>
    <t>88SM_MFP_01</t>
  </si>
  <si>
    <t>CFA accueil - RDC</t>
  </si>
  <si>
    <t>CFA SECRETARIAT accueil</t>
  </si>
  <si>
    <t>DX4751</t>
  </si>
  <si>
    <t>88SM_MFP_02</t>
  </si>
  <si>
    <t>Salle Formateur 2 - RDC</t>
  </si>
  <si>
    <t>salle formateur RDC</t>
  </si>
  <si>
    <t>Copieur A3 N&amp;B 50</t>
  </si>
  <si>
    <t>67SCC</t>
  </si>
  <si>
    <t>CAMPUS STRASBOURG</t>
  </si>
  <si>
    <t>234 avenue de Colmar</t>
  </si>
  <si>
    <t>67SCC_IMP_02</t>
  </si>
  <si>
    <t>Bureau Noël DSI</t>
  </si>
  <si>
    <t>Bât A RDC</t>
  </si>
  <si>
    <t>67SCC_IMP_03</t>
  </si>
  <si>
    <t>Centre MIM</t>
  </si>
  <si>
    <t xml:space="preserve">Bât A 1 </t>
  </si>
  <si>
    <t>67SCC_IMP_046</t>
  </si>
  <si>
    <t>S. 046</t>
  </si>
  <si>
    <t xml:space="preserve">Bât B RDC </t>
  </si>
  <si>
    <t>67SCC_IMP_09</t>
  </si>
  <si>
    <t>SEF</t>
  </si>
  <si>
    <t xml:space="preserve">Bât A 3 </t>
  </si>
  <si>
    <t>67SCC_IMP_10</t>
  </si>
  <si>
    <t>Espace FC Evelyne Sturm</t>
  </si>
  <si>
    <t xml:space="preserve">Bât A 2 </t>
  </si>
  <si>
    <t>67SCC_IMP_11</t>
  </si>
  <si>
    <t>Espace impression FC</t>
  </si>
  <si>
    <t>Matériel déjà retiré</t>
  </si>
  <si>
    <t>1643i</t>
  </si>
  <si>
    <t>67SCC_IMP_12</t>
  </si>
  <si>
    <t>BAT A / 2ème</t>
  </si>
  <si>
    <t>67SCC_IMP_121</t>
  </si>
  <si>
    <t>En stock bureau Noël, ex B121</t>
  </si>
  <si>
    <t xml:space="preserve">Bât B 1 </t>
  </si>
  <si>
    <t>67SCC_IMP_123</t>
  </si>
  <si>
    <t>S.123</t>
  </si>
  <si>
    <t>67SCC_IMP_126</t>
  </si>
  <si>
    <t>S.126</t>
  </si>
  <si>
    <t>67SCC_IMP_127</t>
  </si>
  <si>
    <t>S.127</t>
  </si>
  <si>
    <t>67SCC_MFP_01</t>
  </si>
  <si>
    <t xml:space="preserve"> S. Généraux</t>
  </si>
  <si>
    <t>Bât B RDC</t>
  </si>
  <si>
    <t>67SCC_MFP_02</t>
  </si>
  <si>
    <t>Accueil espace impression</t>
  </si>
  <si>
    <t>67SCC_MFP_03</t>
  </si>
  <si>
    <t>Direction espace impression</t>
  </si>
  <si>
    <t>C256i</t>
  </si>
  <si>
    <t>67SCC_MFP_049</t>
  </si>
  <si>
    <t>Bureau B 049</t>
  </si>
  <si>
    <t>67SCC_MFP_05</t>
  </si>
  <si>
    <t>CFA espace impression</t>
  </si>
  <si>
    <t>6765i</t>
  </si>
  <si>
    <t>67SCC_MFP_06</t>
  </si>
  <si>
    <t>Public espace impression</t>
  </si>
  <si>
    <t>Evolution vers gamme inférieure A4 N&amp;B</t>
  </si>
  <si>
    <t>67SCC_MFP_07</t>
  </si>
  <si>
    <t>FC Espace impression</t>
  </si>
  <si>
    <t>Bât A 3</t>
  </si>
  <si>
    <t>Evolution vers gamme supérieure A3 couleur</t>
  </si>
  <si>
    <t>67SCC_MFP_08</t>
  </si>
  <si>
    <t>Accueil CFA</t>
  </si>
  <si>
    <t>67SCC_MFP_09</t>
  </si>
  <si>
    <t>Aux archives (STOCK)</t>
  </si>
  <si>
    <t>67SCC_MFP_146</t>
  </si>
  <si>
    <t>Local casier profs</t>
  </si>
  <si>
    <t xml:space="preserve">Bât C 1 </t>
  </si>
  <si>
    <t>68CCC</t>
  </si>
  <si>
    <t>CAMPUS COLMAR</t>
  </si>
  <si>
    <t>4 rue du Rhin</t>
  </si>
  <si>
    <t>68CCC_IMP_01</t>
  </si>
  <si>
    <t>Bureau 113 Sécu</t>
  </si>
  <si>
    <t>Bureau 113</t>
  </si>
  <si>
    <t>68CCC_IMP_02</t>
  </si>
  <si>
    <t>Bureau 125</t>
  </si>
  <si>
    <t>Imprimante Multifonction A4 couleur</t>
  </si>
  <si>
    <t>68CCC_IMP_03</t>
  </si>
  <si>
    <t>Bureau 128</t>
  </si>
  <si>
    <t>68CCC_IMP_04</t>
  </si>
  <si>
    <t>Salle 231</t>
  </si>
  <si>
    <t xml:space="preserve">Bât C 2 </t>
  </si>
  <si>
    <t>Imprimante située en salle 235 à conserver</t>
  </si>
  <si>
    <t>68CCC_IMP_05</t>
  </si>
  <si>
    <t>Salle 234</t>
  </si>
  <si>
    <t>68CCC_IMP_06</t>
  </si>
  <si>
    <t>Salle 236</t>
  </si>
  <si>
    <t>A conserver pour examens</t>
  </si>
  <si>
    <t>68CCC_IMP_07</t>
  </si>
  <si>
    <t>Salle 237</t>
  </si>
  <si>
    <t>68CCC_IMP_08</t>
  </si>
  <si>
    <t>Salle 239</t>
  </si>
  <si>
    <t xml:space="preserve">Bât D 2 </t>
  </si>
  <si>
    <t>68CCC_IMP_09</t>
  </si>
  <si>
    <t>Salle 240</t>
  </si>
  <si>
    <t>68CCC_IMP_10</t>
  </si>
  <si>
    <t>Bureau 126</t>
  </si>
  <si>
    <t>Bât C 1</t>
  </si>
  <si>
    <t>68CCC_IMP_11</t>
  </si>
  <si>
    <t>Salle 241</t>
  </si>
  <si>
    <t>68CCC_MFP_01</t>
  </si>
  <si>
    <t xml:space="preserve">Bât E RDC </t>
  </si>
  <si>
    <t>68CCC_MFP_02</t>
  </si>
  <si>
    <t>Bureau 244</t>
  </si>
  <si>
    <t xml:space="preserve">Bât C 2  </t>
  </si>
  <si>
    <t>68CCC_MFP_03</t>
  </si>
  <si>
    <t>Secrétariat CEL</t>
  </si>
  <si>
    <t xml:space="preserve">Bât A RDC </t>
  </si>
  <si>
    <t>C5750i</t>
  </si>
  <si>
    <t>68CCC_MFP_04</t>
  </si>
  <si>
    <t xml:space="preserve">Bât E 1 </t>
  </si>
  <si>
    <t>Copieur A3 Couleur 50</t>
  </si>
  <si>
    <t>68CCC_MFP_05</t>
  </si>
  <si>
    <t>local impression CEL</t>
  </si>
  <si>
    <t>68CCC_MFP_06</t>
  </si>
  <si>
    <t>Bureau 116 - salle des profs</t>
  </si>
  <si>
    <t>68CCC_MFP_07</t>
  </si>
  <si>
    <t>Bureau 118</t>
  </si>
  <si>
    <t>68MCC</t>
  </si>
  <si>
    <t>CAMPUS MULHOUSE</t>
  </si>
  <si>
    <t>68MCC_IMP_01</t>
  </si>
  <si>
    <t>68MCC_MFP_01</t>
  </si>
  <si>
    <t>Bureau à coté Ascenseur</t>
  </si>
  <si>
    <t>68MCC_MFP_02</t>
  </si>
  <si>
    <t>CEL - Salle des profs</t>
  </si>
  <si>
    <t>68MCC_MFP_03</t>
  </si>
  <si>
    <t>Bureau A207</t>
  </si>
  <si>
    <r>
      <t>MFP_A3_GV_NB</t>
    </r>
    <r>
      <rPr>
        <sz val="12"/>
        <color theme="1"/>
        <rFont val="Arial"/>
        <family val="2"/>
      </rPr>
      <t> </t>
    </r>
  </si>
  <si>
    <t>MFP_A3_GV_NB </t>
  </si>
  <si>
    <t>WIFI</t>
  </si>
  <si>
    <t>Étiquettes de colonnes</t>
  </si>
  <si>
    <t>88MIR</t>
  </si>
  <si>
    <t>Mirecourt</t>
  </si>
  <si>
    <t>Avenue des Vosges</t>
  </si>
  <si>
    <t>88MIR_IMP_01</t>
  </si>
  <si>
    <t>Aeroport - Tour - Garnier Pascal (forcé N&amp;B)</t>
  </si>
  <si>
    <t>88MIR_IMP_02</t>
  </si>
  <si>
    <t>Aeroport - Tour - Accueil - RDC (forcé N&amp;B)</t>
  </si>
  <si>
    <t>88MIR_IMP_03</t>
  </si>
  <si>
    <t>Aeroport service technique (forcé N&amp;B)</t>
  </si>
  <si>
    <t>88MIR_MFP_01</t>
  </si>
  <si>
    <t>Aeroport service SSLIA</t>
  </si>
  <si>
    <t>88MIR_MFP_02</t>
  </si>
  <si>
    <t>Aeroport - Tour</t>
  </si>
  <si>
    <t>57MET</t>
  </si>
  <si>
    <t>Metz Siège</t>
  </si>
  <si>
    <t>10 avenue Foch</t>
  </si>
  <si>
    <t>57MET_MFP_03</t>
  </si>
  <si>
    <t>Mezzanine</t>
  </si>
  <si>
    <t>RDC/1</t>
  </si>
  <si>
    <t>Metz Camoufle</t>
  </si>
  <si>
    <t>1 Square Camoufle</t>
  </si>
  <si>
    <t>57MET_MFP_04</t>
  </si>
  <si>
    <t>Camoufle</t>
  </si>
  <si>
    <t>Besoin d'un scan de document + envoi par mail</t>
  </si>
  <si>
    <t>57MF</t>
  </si>
  <si>
    <t>Metz Formation</t>
  </si>
  <si>
    <t>5 rue Jean Antoine Chaptal</t>
  </si>
  <si>
    <t>57MF_IMP_18</t>
  </si>
  <si>
    <t>57MF_MFP_01</t>
  </si>
  <si>
    <t xml:space="preserve">photocopieur grande capacité à l’accueil  </t>
  </si>
  <si>
    <t>57MF_MFP_03</t>
  </si>
  <si>
    <t>photocopieur pour la DAE (installé dans le bureau de l’assistante)</t>
  </si>
  <si>
    <t>57SAB</t>
  </si>
  <si>
    <t>SARREBOURG</t>
  </si>
  <si>
    <t>ZAC de la terrasse</t>
  </si>
  <si>
    <t>57SAB_IMP_03</t>
  </si>
  <si>
    <t>Accueil Auclere Magalie</t>
  </si>
  <si>
    <t>57SAG</t>
  </si>
  <si>
    <t>Sarreguemines</t>
  </si>
  <si>
    <t>27 rue du champ de Mars</t>
  </si>
  <si>
    <t>57SAG_MFP_01</t>
  </si>
  <si>
    <t>Accueil CFE</t>
  </si>
  <si>
    <t>51RE_MFP_03</t>
  </si>
  <si>
    <t>Finance</t>
  </si>
  <si>
    <t>Nancy Siège</t>
  </si>
  <si>
    <t>54NAN_IMP_05</t>
  </si>
  <si>
    <t>Bureau RH</t>
  </si>
  <si>
    <t>Utilisation Mmes Laumont / Maio</t>
  </si>
  <si>
    <t>51 rue Stanislas</t>
  </si>
  <si>
    <t>54NAN_MFP_09</t>
  </si>
  <si>
    <t>Plateau</t>
  </si>
  <si>
    <t>57MET_IMP_01</t>
  </si>
  <si>
    <t>Imprimante Keime Anne-Laure</t>
  </si>
  <si>
    <t>ALK</t>
  </si>
  <si>
    <t>57MET_MFP_01</t>
  </si>
  <si>
    <t>Evolution vers copieur gamme inferieure A3</t>
  </si>
  <si>
    <t>Voir avec M.Vallet</t>
  </si>
  <si>
    <t>57MET_MFP_02</t>
  </si>
  <si>
    <t>Evolution vers copieur A4 Couleur révisé</t>
  </si>
  <si>
    <t>67S_IMP_15</t>
  </si>
  <si>
    <t>Présidence CCIR - Woerner Evelyne / STOCK GUT</t>
  </si>
  <si>
    <t>EW / cette imprimante n'est pas installée à la DG / Schiltigheim</t>
  </si>
  <si>
    <t>67S_IMP_21</t>
  </si>
  <si>
    <t>STOCK GUT</t>
  </si>
  <si>
    <t>67S_MFP_07</t>
  </si>
  <si>
    <t>EW / il s'agit de l'unique copieur dont nous disposons pour l'ensemble du plateau (67S-MFP-05 (modèle IR Advance DXC 5740i))</t>
  </si>
  <si>
    <t>68C_IMP_03</t>
  </si>
  <si>
    <t>RH (forcé N&amp;B)</t>
  </si>
  <si>
    <t>68M_MFP_02</t>
  </si>
  <si>
    <t>Finances</t>
  </si>
  <si>
    <t>51MES_MFP_04</t>
  </si>
  <si>
    <t>Mess Fin cote rue (Machine à café)</t>
  </si>
  <si>
    <t>RDJ</t>
  </si>
  <si>
    <t>57FOR</t>
  </si>
  <si>
    <t>Forbach</t>
  </si>
  <si>
    <t>Site fermé</t>
  </si>
  <si>
    <t>57FOR_IMP_02</t>
  </si>
  <si>
    <t>imprimante salles de cours 2</t>
  </si>
  <si>
    <t>Où se situe le matériel ?</t>
  </si>
  <si>
    <t>57FOR_IMP_03</t>
  </si>
  <si>
    <t>imprimante salles de cours 3</t>
  </si>
  <si>
    <t>57FOR_IMP_04</t>
  </si>
  <si>
    <t>imprimante salles de cours 4</t>
  </si>
  <si>
    <t>57FOR_IMP_05</t>
  </si>
  <si>
    <t>imprimante salles de cours 5</t>
  </si>
  <si>
    <t>57YUT_IMP_01 (déplacement sur site de 57FOR)</t>
  </si>
  <si>
    <t>Salle de cours 008</t>
  </si>
  <si>
    <t>57MF_IMP_01</t>
  </si>
  <si>
    <t>Salle de cours 003</t>
  </si>
  <si>
    <t>57MF_IMP_02</t>
  </si>
  <si>
    <t>Salle de cours 004</t>
  </si>
  <si>
    <t>57MF_IMP_03</t>
  </si>
  <si>
    <t>Salle de cours 005</t>
  </si>
  <si>
    <t>57MF_IMP_04</t>
  </si>
  <si>
    <t>Salle de cours 006</t>
  </si>
  <si>
    <t>57MF_IMP_05</t>
  </si>
  <si>
    <t>Salle de cours 007</t>
  </si>
  <si>
    <t>57MF_IMP_06</t>
  </si>
  <si>
    <t>Salle de cours 011</t>
  </si>
  <si>
    <t>57MF_IMP_07</t>
  </si>
  <si>
    <t>Salle de cours 104</t>
  </si>
  <si>
    <t>57MF_IMP_08</t>
  </si>
  <si>
    <t>Salle de cours 108</t>
  </si>
  <si>
    <t>57MF_IMP_09</t>
  </si>
  <si>
    <t>Salle de cours 109</t>
  </si>
  <si>
    <t>57MF_IMP_10</t>
  </si>
  <si>
    <t>Salle de cours 201</t>
  </si>
  <si>
    <t>57MF_IMP_11</t>
  </si>
  <si>
    <t>Salle de cours 202</t>
  </si>
  <si>
    <t>57MF_IMP_12</t>
  </si>
  <si>
    <t>Salle de cours 211</t>
  </si>
  <si>
    <t>57MF_IMP_13</t>
  </si>
  <si>
    <t>Salle de cours 212</t>
  </si>
  <si>
    <t>57MF_IMP_14</t>
  </si>
  <si>
    <t>Salle de cours 213</t>
  </si>
  <si>
    <t>57MF_IMP_15</t>
  </si>
  <si>
    <t>Salle de cours 214</t>
  </si>
  <si>
    <t>57MF_IMP_16</t>
  </si>
  <si>
    <t>Salle de cours 215</t>
  </si>
  <si>
    <t>57MF_IMP_17</t>
  </si>
  <si>
    <t>Salle de cours 216</t>
  </si>
  <si>
    <t>57MF_IMP_19</t>
  </si>
  <si>
    <t>CIBC</t>
  </si>
  <si>
    <t>57MF_IMP_20</t>
  </si>
  <si>
    <t>CCI FORMATION METZ BUREAU 107</t>
  </si>
  <si>
    <t>57MF_IMP_21</t>
  </si>
  <si>
    <t>57MF_IMP_22</t>
  </si>
  <si>
    <t>57MF_IMP_23</t>
  </si>
  <si>
    <t>57MF_IMP_24</t>
  </si>
  <si>
    <t>CFE (Mmes Krier et Ambs)</t>
  </si>
  <si>
    <t>57MF_MFP_02</t>
  </si>
  <si>
    <t xml:space="preserve">photocopieur partagé sv-ge-rps00 et formation </t>
  </si>
  <si>
    <t>C6765i</t>
  </si>
  <si>
    <t>57MF_MFP_04</t>
  </si>
  <si>
    <t>photocopieur pédagogique (prof)</t>
  </si>
  <si>
    <t>57MF_MFP_05</t>
  </si>
  <si>
    <t>Formation</t>
  </si>
  <si>
    <t>Evolution vers gamme supérieure A4 N&amp;B</t>
  </si>
  <si>
    <t>57MF_MFP_07</t>
  </si>
  <si>
    <t>Proximité bureau Chambersign</t>
  </si>
  <si>
    <t>57MF_MFP_19</t>
  </si>
  <si>
    <t>57MF_IMP_06_EXAM</t>
  </si>
  <si>
    <t>Salle de cours 014</t>
  </si>
  <si>
    <t>57MF_IMP_08_EXAM</t>
  </si>
  <si>
    <t>Salle de cours 022</t>
  </si>
  <si>
    <t>57MF_IMP_09_EXAM</t>
  </si>
  <si>
    <t>Salle de cours 110</t>
  </si>
  <si>
    <t>1</t>
  </si>
  <si>
    <t>57SAB_IMP_01</t>
  </si>
  <si>
    <t>Salle de cours 1</t>
  </si>
  <si>
    <t>57SAB_IMP_02</t>
  </si>
  <si>
    <t>Salle de cours 2</t>
  </si>
  <si>
    <t>57SAG_IMP_01</t>
  </si>
  <si>
    <t>imprimante salles de cours 1</t>
  </si>
  <si>
    <t>57SAG_IMP_02</t>
  </si>
  <si>
    <t>57YUT</t>
  </si>
  <si>
    <t>YUTZ</t>
  </si>
  <si>
    <t>Espace Cormontaigne 2 boulevard Henry Becquerel</t>
  </si>
  <si>
    <t>57YUT_IMP_02</t>
  </si>
  <si>
    <t>57YUT_IMP_03</t>
  </si>
  <si>
    <t>57YUT_IMP_04</t>
  </si>
  <si>
    <t>57YUT_IMP_07</t>
  </si>
  <si>
    <t>Salle de cours 017</t>
  </si>
  <si>
    <t>57YUT_IMP_10</t>
  </si>
  <si>
    <t>Salle de cours 111</t>
  </si>
  <si>
    <t>57YUT_IMP_11</t>
  </si>
  <si>
    <t>Salle de cours Charlemagne</t>
  </si>
  <si>
    <t>57YUT_IMP_12</t>
  </si>
  <si>
    <t>57YUT_IMP_13</t>
  </si>
  <si>
    <t>Salle de cours des Rivières 1</t>
  </si>
  <si>
    <t>57YUT_IMP_14</t>
  </si>
  <si>
    <t>Salle de cours des Rivières 2</t>
  </si>
  <si>
    <t>57YUT_IMP_15</t>
  </si>
  <si>
    <t>Salle de cours Stanislas</t>
  </si>
  <si>
    <t>57YUT_IMP_16</t>
  </si>
  <si>
    <t>Salle de cours Vauban</t>
  </si>
  <si>
    <t>57YUT_MFP_01</t>
  </si>
  <si>
    <t>E2MON_MFP_01</t>
  </si>
  <si>
    <t>Stock chez Koesio fin décembre 2022</t>
  </si>
  <si>
    <t>MFPR_A3_C</t>
  </si>
  <si>
    <t>MFPR_A4_C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</si>
</sst>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8"/>
      <name val="Aptos Narrow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10" fontId="1" fillId="0" borderId="0" xfId="0" applyNumberFormat="1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locked="0" hidden="1"/>
    </xf>
    <xf numFmtId="10" fontId="1" fillId="0" borderId="1" xfId="0" applyNumberFormat="1" applyFont="1" applyBorder="1" applyAlignment="1" applyProtection="1">
      <alignment horizontal="center" vertical="center"/>
      <protection hidden="1"/>
    </xf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32">
    <dxf>
      <font>
        <b/>
        <i val="0"/>
        <color rgb="FF00B050"/>
      </font>
    </dxf>
    <dxf>
      <font>
        <b/>
        <i val="0"/>
        <color rgb="FF7030A0"/>
      </font>
    </dxf>
    <dxf>
      <font>
        <b/>
        <i val="0"/>
        <color rgb="FFC00000"/>
      </font>
    </dxf>
    <dxf>
      <protection locked="1"/>
    </dxf>
    <dxf>
      <numFmt numFmtId="0" formatCode="General"/>
      <alignment horizontal="center" vertical="center" textRotation="0" wrapText="0" indent="0" justifyLastLine="0" shrinkToFit="0" readingOrder="0"/>
      <protection locked="1" hidden="1"/>
    </dxf>
    <dxf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  <protection hidden="1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  <protection hidden="1"/>
    </dxf>
    <dxf>
      <alignment horizontal="center" vertical="center" textRotation="0" wrapText="0" indent="0" justifyLastLine="0" shrinkToFit="0" readingOrder="0"/>
      <protection locked="0" hidden="1"/>
    </dxf>
    <dxf>
      <alignment horizontal="center" vertical="center" textRotation="0" wrapText="0" indent="0" justifyLastLine="0" shrinkToFit="0" readingOrder="0"/>
      <protection locked="0" hidden="1"/>
    </dxf>
    <dxf>
      <alignment horizontal="center" vertical="center" textRotation="0" wrapText="0" indent="0" justifyLastLine="0" shrinkToFit="0" readingOrder="0"/>
      <protection hidden="1"/>
    </dxf>
    <dxf>
      <alignment horizontal="center" vertical="center" textRotation="0" wrapText="0" indent="0" justifyLastLine="0" shrinkToFit="0" readingOrder="0"/>
      <protection hidden="1"/>
    </dxf>
    <dxf>
      <alignment horizontal="center" vertical="center" textRotation="0" wrapText="0" indent="0" justifyLastLine="0" shrinkToFit="0" readingOrder="0"/>
      <protection hidden="1"/>
    </dxf>
    <dxf>
      <alignment horizontal="center" vertical="center" textRotation="0" wrapText="0" indent="0" justifyLastLine="0" shrinkToFit="0" readingOrder="0"/>
      <protection hidden="1"/>
    </dxf>
    <dxf>
      <alignment horizontal="center" vertical="center" textRotation="0" wrapText="0" indent="0" justifyLastLine="0" shrinkToFit="0" readingOrder="0"/>
      <protection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4" formatCode="0.00%"/>
      <alignment horizontal="center" vertical="center" textRotation="0" wrapText="0" indent="0" justifyLastLine="0" shrinkToFit="0" readingOrder="0"/>
      <protection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4" formatCode="0.00%"/>
      <alignment horizontal="center" vertical="center" textRotation="0" wrapText="0" indent="0" justifyLastLine="0" shrinkToFit="0" readingOrder="0"/>
      <protection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4" formatCode="0.00%"/>
      <alignment horizontal="center" vertical="center" textRotation="0" wrapText="0" indent="0" justifyLastLine="0" shrinkToFit="0" readingOrder="0"/>
      <protection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4" formatCode="0.00%"/>
      <alignment horizontal="center" vertical="center" textRotation="0" wrapText="0" indent="0" justifyLastLine="0" shrinkToFit="0" readingOrder="0"/>
      <protection hidden="1"/>
    </dxf>
    <dxf>
      <alignment horizontal="center" vertical="center" textRotation="0" wrapText="0" indent="0" justifyLastLine="0" shrinkToFit="0" readingOrder="0"/>
      <protection hidden="1"/>
    </dxf>
    <dxf>
      <alignment horizontal="center" vertical="center" textRotation="0" wrapText="0" indent="0" justifyLastLine="0" shrinkToFit="0" readingOrder="0"/>
      <protection hidden="1"/>
    </dxf>
    <dxf>
      <alignment horizontal="center" vertical="center" textRotation="0" wrapText="0" indent="0" justifyLastLine="0" shrinkToFit="0" readingOrder="0"/>
      <protection hidden="1"/>
    </dxf>
    <dxf>
      <alignment horizontal="center" vertical="center" textRotation="0" wrapText="0" indent="0" justifyLastLine="0" shrinkToFit="0" readingOrder="0"/>
      <protection hidden="1"/>
    </dxf>
    <dxf>
      <alignment horizontal="center" vertical="center" textRotation="0" wrapText="0" indent="0" justifyLastLine="0" shrinkToFit="0" readingOrder="0"/>
      <protection hidden="1"/>
    </dxf>
    <dxf>
      <alignment horizontal="center" vertical="center" textRotation="0" wrapText="0" indent="0" justifyLastLine="0" shrinkToFit="0" readingOrder="0"/>
      <protection hidden="1"/>
    </dxf>
    <dxf>
      <alignment horizontal="center" vertical="center" textRotation="0" wrapText="0" indent="0" justifyLastLine="0" shrinkToFit="0" readingOrder="0"/>
      <protection hidden="1"/>
    </dxf>
    <dxf>
      <alignment horizontal="center" vertical="center" textRotation="0" wrapText="0" indent="0" justifyLastLine="0" shrinkToFit="0" readingOrder="0"/>
      <protection hidden="1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protection locked="1" hidden="1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ALLE Jonathan" refreshedDate="45827.591346875" createdVersion="8" refreshedVersion="8" minRefreshableVersion="3" recordCount="285" xr:uid="{12D9CE3A-99BB-4BB2-8768-3E8B20B51753}">
  <cacheSource type="worksheet">
    <worksheetSource name="Tableau1"/>
  </cacheSource>
  <cacheFields count="27">
    <cacheField name="Code Site" numFmtId="0">
      <sharedItems containsBlank="1" count="61">
        <s v="08A"/>
        <s v="10T"/>
        <s v="51INE"/>
        <s v="51MES"/>
        <s v="51RE"/>
        <s v="52CH"/>
        <s v="52N"/>
        <s v="52SD"/>
        <s v="54IEQT"/>
        <s v="54JOE"/>
        <s v="54LAX"/>
        <s v="54LON"/>
        <s v="54NAA"/>
        <s v="54NAN"/>
        <s v="54PAM"/>
        <s v="55BLD"/>
        <s v="55CA"/>
        <s v="55TGV"/>
        <s v="55VERD"/>
        <s v="57FLO"/>
        <s v="57FOR"/>
        <s v="57MET"/>
        <s v="57MF"/>
        <s v="57SAB"/>
        <s v="57SAG"/>
        <s v="57YUT"/>
        <s v="67S"/>
        <s v="67SCC"/>
        <s v="67SCH"/>
        <s v="68C"/>
        <s v="68CCC"/>
        <s v="68ERP"/>
        <s v="68M"/>
        <s v="68MBC"/>
        <s v="68MCC"/>
        <s v="76INE"/>
        <s v="81ALB"/>
        <s v="88EPI"/>
        <s v="88ECA"/>
        <s v="88SM"/>
        <s v="88BRE"/>
        <s v="88MIR"/>
        <s v="88SD"/>
        <s v="E254NAN"/>
        <s v="E2BLD"/>
        <s v="E2EPI"/>
        <s v="E2FOR"/>
        <s v="E2LON"/>
        <s v="E2LUN"/>
        <s v="E2MON"/>
        <s v="E2SM"/>
        <s v="E2THI"/>
        <s v="E2TOU"/>
        <s v="E2VER"/>
        <s v="E2WOI"/>
        <s v="E2NAN"/>
        <s v="E2BRI"/>
        <s v="E2PLD (54AER)"/>
        <s v="E2SAG"/>
        <s v="E2STA"/>
        <m u="1"/>
      </sharedItems>
    </cacheField>
    <cacheField name="Site" numFmtId="0">
      <sharedItems/>
    </cacheField>
    <cacheField name="ADRESSE" numFmtId="0">
      <sharedItems/>
    </cacheField>
    <cacheField name="TYPE" numFmtId="0">
      <sharedItems/>
    </cacheField>
    <cacheField name="Couleur/N&amp;B" numFmtId="0">
      <sharedItems/>
    </cacheField>
    <cacheField name="Format" numFmtId="0">
      <sharedItems/>
    </cacheField>
    <cacheField name="MODELE" numFmtId="0">
      <sharedItems/>
    </cacheField>
    <cacheField name="Pages/mn" numFmtId="0">
      <sharedItems containsSemiMixedTypes="0" containsString="0" containsNumber="1" containsInteger="1" minValue="25" maxValue="65"/>
    </cacheField>
    <cacheField name="Nomemclature_x000a_future" numFmtId="0">
      <sharedItems/>
    </cacheField>
    <cacheField name="Emplacement" numFmtId="0">
      <sharedItems containsBlank="1" containsMixedTypes="1" containsNumber="1" containsInteger="1" minValue="1" maxValue="3"/>
    </cacheField>
    <cacheField name="Niv" numFmtId="0">
      <sharedItems containsBlank="1" containsMixedTypes="1" containsNumber="1" containsInteger="1" minValue="0" maxValue="4"/>
    </cacheField>
    <cacheField name="Taux utilisation global" numFmtId="10">
      <sharedItems containsString="0" containsBlank="1" containsNumber="1" minValue="0" maxValue="2.2950833333333329"/>
    </cacheField>
    <cacheField name="Total imp couleur" numFmtId="10">
      <sharedItems containsBlank="1" containsMixedTypes="1" containsNumber="1" minValue="0" maxValue="1"/>
    </cacheField>
    <cacheField name="Total copies couleur" numFmtId="10">
      <sharedItems containsString="0" containsBlank="1" containsNumber="1" minValue="0" maxValue="1"/>
    </cacheField>
    <cacheField name="Part couleur" numFmtId="10">
      <sharedItems containsString="0" containsBlank="1" containsNumber="1" minValue="0" maxValue="1"/>
    </cacheField>
    <cacheField name="Préconisation 1 (DSI)" numFmtId="0">
      <sharedItems/>
    </cacheField>
    <cacheField name="Préco 1 pages/mn" numFmtId="0">
      <sharedItems containsMixedTypes="1" containsNumber="1" containsInteger="1" minValue="25" maxValue="65"/>
    </cacheField>
    <cacheField name="Préco couleur" numFmtId="0">
      <sharedItems/>
    </cacheField>
    <cacheField name="Préconisation 2" numFmtId="0">
      <sharedItems containsBlank="1"/>
    </cacheField>
    <cacheField name="Préco 2 pages/mn" numFmtId="0">
      <sharedItems containsMixedTypes="1" containsNumber="1" containsInteger="1" minValue="25" maxValue="50"/>
    </cacheField>
    <cacheField name="Validation direction" numFmtId="0">
      <sharedItems/>
    </cacheField>
    <cacheField name="Commentaire" numFmtId="0">
      <sharedItems containsBlank="1"/>
    </cacheField>
    <cacheField name="Resultats" numFmtId="0">
      <sharedItems/>
    </cacheField>
    <cacheField name="FUTUR MODELE" numFmtId="0">
      <sharedItems containsMixedTypes="1" containsNumber="1" containsInteger="1" minValue="0" maxValue="0" count="12">
        <s v="MFP_A4_NB"/>
        <s v="Suppression"/>
        <s v="MFP_A3_C"/>
        <s v="IMP_A4_C"/>
        <s v="MFP_A4_C "/>
        <s v="MFPR_A4_C"/>
        <s v="mMFP_A4_C"/>
        <s v="MFP_A3_GV_C "/>
        <s v="IMP_A4_NB"/>
        <s v="MFPR_A3_C"/>
        <s v="MFP_A3_GV_NB "/>
        <n v="0" u="1"/>
      </sharedItems>
    </cacheField>
    <cacheField name="Options" numFmtId="0">
      <sharedItems containsBlank="1"/>
    </cacheField>
    <cacheField name="Section" numFmtId="0">
      <sharedItems containsSemiMixedTypes="0" containsString="0" containsNumber="1" containsInteger="1" minValue="116" maxValue="862" count="11">
        <n v="117"/>
        <n v="848"/>
        <n v="116"/>
        <n v="842"/>
        <n v="857"/>
        <n v="844"/>
        <n v="841"/>
        <n v="850"/>
        <n v="845"/>
        <n v="862"/>
        <n v="861"/>
      </sharedItems>
    </cacheField>
    <cacheField name="Preco1 DSI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5">
  <r>
    <x v="0"/>
    <s v="Charleville CCI"/>
    <s v="18A avenue Georges Corneau"/>
    <s v="Imprimante"/>
    <s v="Couleur"/>
    <s v="A4"/>
    <s v="C1127P"/>
    <n v="25"/>
    <s v="08A_IMP_01"/>
    <s v="CFE"/>
    <n v="1"/>
    <n v="1.1828333333333334"/>
    <n v="0.35331830350852472"/>
    <m/>
    <n v="0.35331830350852472"/>
    <s v="Evolution vers copieur A4 N&amp;B"/>
    <n v="30"/>
    <s v="Couleur"/>
    <s v="Evolution vers copieur A4 Couleur"/>
    <n v="30"/>
    <s v="Préconisation 1"/>
    <s v="Evolution vers copieur A4 N&amp;B"/>
    <s v="Copieur A4 N&amp;B 40"/>
    <x v="0"/>
    <m/>
    <x v="0"/>
    <m/>
  </r>
  <r>
    <x v="0"/>
    <s v="Charleville CCI"/>
    <s v="18A avenue Georges Corneau"/>
    <s v="Copieur"/>
    <s v="Couleur"/>
    <s v="A3"/>
    <s v="C3730i"/>
    <n v="30"/>
    <s v="08A_MFP_01"/>
    <s v="Accueil"/>
    <s v="RDC"/>
    <n v="6.7236111111111108E-2"/>
    <n v="0.52241272464366861"/>
    <n v="0.36039250669045497"/>
    <n v="0.52241272464366861"/>
    <s v="Suppression"/>
    <s v=""/>
    <s v="Couleur"/>
    <s v="Evolution vers imprimante Multifonction Couleur"/>
    <n v="25"/>
    <s v="Préconisation 1"/>
    <m/>
    <s v="Suppression"/>
    <x v="1"/>
    <m/>
    <x v="0"/>
    <m/>
  </r>
  <r>
    <x v="0"/>
    <s v="Charleville CCI"/>
    <s v="18A avenue Georges Corneau"/>
    <s v="Copieur"/>
    <s v="Couleur"/>
    <s v="A3"/>
    <s v="C5740i"/>
    <n v="40"/>
    <s v="08A_MFP_02"/>
    <s v="Etage côté direction"/>
    <n v="1"/>
    <n v="0.39802777777777776"/>
    <n v="0.48572824342243004"/>
    <n v="0.33371029094273669"/>
    <n v="0.48572824342243004"/>
    <s v="Modèle similaire"/>
    <n v="40"/>
    <s v="Couleur"/>
    <m/>
    <s v=""/>
    <s v="Préconisation 1"/>
    <m/>
    <s v="Copieur A3 Couleur 40"/>
    <x v="2"/>
    <m/>
    <x v="0"/>
    <m/>
  </r>
  <r>
    <x v="0"/>
    <s v="Charleville CCI"/>
    <s v="18A avenue Georges Corneau"/>
    <s v="Copieur"/>
    <s v="Couleur"/>
    <s v="A3"/>
    <s v="C3730i"/>
    <n v="30"/>
    <s v="08A_MFP_03"/>
    <s v="Etage côté services"/>
    <n v="1"/>
    <n v="0.4085833333333333"/>
    <n v="0.45954857570195118"/>
    <n v="0.41886979510905487"/>
    <n v="0.45954857570195118"/>
    <s v="Suppression"/>
    <s v=""/>
    <s v="Couleur"/>
    <s v="Evolution vers copieur A4 N&amp;B"/>
    <n v="30"/>
    <s v="Préconisation 1"/>
    <m/>
    <s v="Suppression"/>
    <x v="1"/>
    <m/>
    <x v="0"/>
    <m/>
  </r>
  <r>
    <x v="1"/>
    <s v="Troyes"/>
    <s v="1 boulevard Charles Baltet"/>
    <s v="Imprimante"/>
    <s v="Couleur"/>
    <s v="A4"/>
    <s v="C1127P"/>
    <n v="25"/>
    <s v="10T_IMP_01"/>
    <s v="GEFI"/>
    <n v="1"/>
    <n v="0.36449999999999999"/>
    <n v="0.62368541380887055"/>
    <m/>
    <n v="0.62368541380887055"/>
    <s v="Modèle similaire"/>
    <n v="25"/>
    <s v="Couleur"/>
    <m/>
    <s v=""/>
    <s v="Préconisation 1"/>
    <m/>
    <s v="Imprimante A4 Couleur 25"/>
    <x v="3"/>
    <m/>
    <x v="0"/>
    <m/>
  </r>
  <r>
    <x v="1"/>
    <s v="Troyes"/>
    <s v="1 boulevard Charles Baltet"/>
    <s v="Imprimante"/>
    <s v="Couleur"/>
    <s v="A4"/>
    <s v="C1127P"/>
    <n v="25"/>
    <s v="10T_IMP_02"/>
    <s v="Poncet-Tramut Sandrine (Assistante DG)"/>
    <n v="1"/>
    <n v="0.625"/>
    <n v="0.5"/>
    <m/>
    <n v="0.5"/>
    <s v="Modèle similaire"/>
    <n v="25"/>
    <s v="Couleur"/>
    <m/>
    <s v=""/>
    <s v="Préconisation 1"/>
    <m/>
    <s v="Imprimante A4 Couleur 25"/>
    <x v="3"/>
    <m/>
    <x v="0"/>
    <m/>
  </r>
  <r>
    <x v="1"/>
    <s v="Troyes"/>
    <s v="1 boulevard Charles Baltet"/>
    <s v="Copieur"/>
    <s v="Couleur"/>
    <s v="A4"/>
    <s v="C357i"/>
    <n v="35"/>
    <s v="10T_MFP_01"/>
    <s v="CFE Fichiers"/>
    <s v="RDC"/>
    <n v="0.58645833333333341"/>
    <n v="0.5931438721136767"/>
    <n v="0.51923076923076927"/>
    <n v="0.5931438721136767"/>
    <s v="Modèle similaire"/>
    <n v="35"/>
    <s v="Couleur"/>
    <m/>
    <s v=""/>
    <s v="Préconisation 1"/>
    <m/>
    <s v="Copieur A4 Couleur 35"/>
    <x v="4"/>
    <m/>
    <x v="0"/>
    <m/>
  </r>
  <r>
    <x v="1"/>
    <s v="Troyes"/>
    <s v="1 boulevard Charles Baltet"/>
    <s v="Copieur"/>
    <s v="Couleur"/>
    <s v="A3"/>
    <s v="C5740i"/>
    <n v="40"/>
    <s v="10T_MFP_02"/>
    <s v="Création "/>
    <s v="RDC"/>
    <n v="0.37394444444444452"/>
    <n v="0.47416802852473627"/>
    <n v="0.39318647540983609"/>
    <n v="0.47416802852473627"/>
    <s v="Modèle similaire"/>
    <n v="40"/>
    <s v="Couleur"/>
    <m/>
    <s v=""/>
    <s v="Préconisation 1"/>
    <s v="Evolution vers copieur A4 couleur"/>
    <s v="Copieur A4 Couleur 35"/>
    <x v="4"/>
    <m/>
    <x v="0"/>
    <m/>
  </r>
  <r>
    <x v="1"/>
    <s v="Troyes"/>
    <s v="1 boulevard Charles Baltet"/>
    <s v="Copieur"/>
    <s v="Couleur"/>
    <s v="A3"/>
    <s v="C5740i"/>
    <n v="40"/>
    <s v="10T_MFP_03"/>
    <s v="Salle Repro"/>
    <n v="1"/>
    <n v="0.2603611111111111"/>
    <n v="0.49437213272164726"/>
    <n v="0.55880917520741824"/>
    <n v="0.55880917520741824"/>
    <s v="Evolution vers copieur A4 couleur"/>
    <n v="30"/>
    <s v="Couleur"/>
    <s v="Modèle similaire"/>
    <n v="40"/>
    <s v="Préconisation 2"/>
    <s v="maintenir A3"/>
    <s v="Copieur A3 Couleur 40"/>
    <x v="2"/>
    <m/>
    <x v="0"/>
    <m/>
  </r>
  <r>
    <x v="1"/>
    <s v="Troyes"/>
    <s v="1 boulevard Charles Baltet"/>
    <s v="Copieur"/>
    <s v="Couleur"/>
    <s v="A3"/>
    <s v="C3730i"/>
    <n v="30"/>
    <s v="10T_MFP_04"/>
    <s v="Salle Repro"/>
    <n v="1"/>
    <n v="0.13215277777777779"/>
    <n v="0.81975827640567522"/>
    <n v="0.63606010016694492"/>
    <n v="0.81975827640567522"/>
    <s v="Suppression"/>
    <s v=""/>
    <s v="Couleur"/>
    <m/>
    <s v=""/>
    <s v="Suppression"/>
    <m/>
    <s v="Suppression"/>
    <x v="1"/>
    <m/>
    <x v="0"/>
    <m/>
  </r>
  <r>
    <x v="2"/>
    <s v="In&amp;ma"/>
    <s v="25 rue saint Dominique 51000 Chalons en champagne"/>
    <s v="Copieur"/>
    <s v="Couleur"/>
    <s v="A3"/>
    <s v="C5740i"/>
    <n v="40"/>
    <s v="51INE_MFP_01"/>
    <s v="RDC (en face Marceau)"/>
    <s v="RDC"/>
    <n v="0.57502777777777769"/>
    <n v="0.55294430220762281"/>
    <n v="0.40646224859874713"/>
    <n v="0.55294430220762281"/>
    <s v="Modèle similaire révisé"/>
    <n v="40"/>
    <s v="Couleur"/>
    <s v="Modèle similaire"/>
    <n v="40"/>
    <s v="Préconisation 2"/>
    <s v="Nous restons à iso perimètre"/>
    <s v="Copieur A3 Couleur 40"/>
    <x v="2"/>
    <m/>
    <x v="1"/>
    <m/>
  </r>
  <r>
    <x v="2"/>
    <s v="In&amp;ma"/>
    <s v="25 rue saint Dominique 51000 Chalons en champagne"/>
    <s v="Copieur"/>
    <s v="Couleur"/>
    <s v="A4"/>
    <s v="C357i"/>
    <n v="35"/>
    <s v="51INE_MFP_03"/>
    <n v="3"/>
    <n v="3"/>
    <m/>
    <m/>
    <m/>
    <m/>
    <s v="Suppression"/>
    <s v=""/>
    <s v="N&amp;B"/>
    <s v="Modèle similaire révisé"/>
    <n v="35"/>
    <s v="Préconisation 2"/>
    <s v="Nous restons à iso perimètre"/>
    <s v="Copieur A4 Couleur 35 révisé"/>
    <x v="5"/>
    <m/>
    <x v="1"/>
    <m/>
  </r>
  <r>
    <x v="3"/>
    <s v="Mess Entrepreneur"/>
    <s v="42 rue Grande Etape"/>
    <s v="Copieur"/>
    <s v="Couleur"/>
    <s v="A3"/>
    <s v="C3730i"/>
    <n v="30"/>
    <s v="51MES_MFP_01"/>
    <s v="Accueil mess"/>
    <s v="RDC"/>
    <n v="0.18029166666666663"/>
    <n v="0.37455946233915255"/>
    <n v="7.476635514018691E-2"/>
    <n v="0.37455946233915255"/>
    <s v="Evolution vers imprimante N&amp;B"/>
    <n v="25"/>
    <s v="Couleur"/>
    <s v="Evolution vers imprimante Multifonction Couleur"/>
    <n v="25"/>
    <s v="Préconisation 2"/>
    <s v="Evolution vers imprimante Multifonction Couleur"/>
    <s v="Imprimante A4 Couleur Multifonction 25"/>
    <x v="6"/>
    <m/>
    <x v="0"/>
    <m/>
  </r>
  <r>
    <x v="3"/>
    <s v="Mess Entrepreneur"/>
    <s v="42 rue Grande Etape"/>
    <s v="Copieur"/>
    <s v="Couleur"/>
    <s v="A4"/>
    <s v="C357i"/>
    <n v="35"/>
    <s v="51MES_MFP_02"/>
    <s v="Justine Mieton (Coté Accueil)"/>
    <s v="RDC"/>
    <n v="0.16945833333333332"/>
    <n v="0.20672521377397735"/>
    <n v="0.18997668997668998"/>
    <n v="0.20672521377397735"/>
    <s v="Suppression"/>
    <s v=""/>
    <s v="N&amp;B"/>
    <s v="Evolution vers imprimante N&amp;B"/>
    <n v="25"/>
    <s v="Préconisation 1"/>
    <m/>
    <s v="Suppression"/>
    <x v="1"/>
    <m/>
    <x v="0"/>
    <m/>
  </r>
  <r>
    <x v="3"/>
    <s v="Mess Entrepreneur"/>
    <s v="42 rue Grande Etape"/>
    <s v="Copieur"/>
    <s v="Couleur"/>
    <s v="A3"/>
    <s v="C5740i"/>
    <n v="40"/>
    <s v="51MES_MFP_03"/>
    <s v="Mess fin cote rue (Roseline)"/>
    <s v="RDC"/>
    <n v="0.20836111111111114"/>
    <n v="0.5006332489001466"/>
    <n v="0.18793774319066148"/>
    <n v="0.5006332489001466"/>
    <s v="Modèle similaire"/>
    <n v="40"/>
    <s v="Couleur"/>
    <m/>
    <s v=""/>
    <s v="Préconisation 1"/>
    <m/>
    <s v="Copieur A3 Couleur 40"/>
    <x v="2"/>
    <m/>
    <x v="0"/>
    <m/>
  </r>
  <r>
    <x v="3"/>
    <s v="Mess Entrepreneur"/>
    <s v="42 rue Grande Etape"/>
    <s v="Copieur"/>
    <s v="Couleur"/>
    <s v="A3"/>
    <s v="C5740i"/>
    <n v="40"/>
    <s v="51MES_MFP_04"/>
    <s v="Mess Fin cote rue (Machine à café)"/>
    <s v="RDJ"/>
    <n v="0.20518055555555556"/>
    <n v="0.58955526974886618"/>
    <n v="0.60146888287591804"/>
    <n v="0.60146888287591804"/>
    <s v="Evolution vers copieur A4 couleur"/>
    <n v="30"/>
    <s v="Couleur"/>
    <s v="Modèle similaire révisé"/>
    <n v="40"/>
    <s v="Préconisation 1"/>
    <m/>
    <s v="Evolution vers copieur A4 Couleur"/>
    <x v="4"/>
    <m/>
    <x v="2"/>
    <m/>
  </r>
  <r>
    <x v="4"/>
    <s v="Reims"/>
    <s v="12 rue André Huet"/>
    <s v="Imprimante"/>
    <s v="N&amp;B"/>
    <s v="A4"/>
    <s v="1238Pr"/>
    <n v="30"/>
    <s v="51RE_IMP_01"/>
    <s v="En stock"/>
    <m/>
    <n v="0"/>
    <n v="0"/>
    <n v="0"/>
    <n v="0"/>
    <s v="Suppression"/>
    <s v=""/>
    <s v="N&amp;B"/>
    <m/>
    <s v=""/>
    <s v="Préconisation 1"/>
    <m/>
    <s v="Suppression"/>
    <x v="1"/>
    <m/>
    <x v="0"/>
    <m/>
  </r>
  <r>
    <x v="4"/>
    <s v="Reims"/>
    <s v="12 rue André Huet"/>
    <s v="Imprimante"/>
    <s v="Couleur"/>
    <s v="A4"/>
    <s v="C1127i"/>
    <n v="25"/>
    <s v="51RE_IMP_02"/>
    <s v="En stock"/>
    <m/>
    <n v="0.69946091644204855"/>
    <n v="0.68478260869565222"/>
    <m/>
    <n v="0.68478260869565222"/>
    <s v="Modèle similaire"/>
    <n v="25"/>
    <s v="Couleur"/>
    <m/>
    <s v=""/>
    <s v="Préconisation 1"/>
    <s v="A garder pour evenementiel (FDE Foire)"/>
    <s v="Imprimante A4 Couleur Multifonction 25"/>
    <x v="6"/>
    <m/>
    <x v="0"/>
    <m/>
  </r>
  <r>
    <x v="4"/>
    <s v="Reims"/>
    <s v="12 rue André Huet"/>
    <s v="Imprimante"/>
    <s v="Couleur"/>
    <s v="A4"/>
    <s v="C1127P"/>
    <n v="25"/>
    <s v="51RE_IMP_03"/>
    <s v="CFE 2 - Mme Amory"/>
    <s v="RDC"/>
    <n v="0.57741666666666669"/>
    <n v="0.84817433973156298"/>
    <m/>
    <n v="0.84817433973156298"/>
    <s v="Modèle similaire"/>
    <n v="25"/>
    <s v="Couleur"/>
    <s v="Suppression"/>
    <s v=""/>
    <s v="Préconisation 1"/>
    <m/>
    <s v="Imprimante A4 Couleur 25"/>
    <x v="3"/>
    <m/>
    <x v="0"/>
    <m/>
  </r>
  <r>
    <x v="4"/>
    <s v="Reims"/>
    <s v="12 rue André Huet"/>
    <s v="Copieur"/>
    <s v="Couleur"/>
    <s v="A3"/>
    <s v="C3730i"/>
    <n v="30"/>
    <s v="51RE_MFP_02"/>
    <s v="local impression"/>
    <s v="RDC"/>
    <n v="0.78756944444444443"/>
    <n v="0.58668547747112243"/>
    <n v="0.42442410855159357"/>
    <n v="0.58668547747112243"/>
    <s v="Modèle similaire"/>
    <n v="30"/>
    <s v="Couleur"/>
    <m/>
    <s v=""/>
    <s v="Préconisation 1"/>
    <m/>
    <s v="Copieur A3 Couleur 30"/>
    <x v="2"/>
    <m/>
    <x v="0"/>
    <m/>
  </r>
  <r>
    <x v="4"/>
    <s v="Reims"/>
    <s v="12 rue André Huet"/>
    <s v="Copieur"/>
    <s v="Couleur"/>
    <s v="A3"/>
    <s v="C5740i"/>
    <n v="40"/>
    <s v="51RE_MFP_05"/>
    <s v="Accueil"/>
    <s v="RDC"/>
    <n v="0.18796527777777777"/>
    <n v="0.4699449514168545"/>
    <n v="0.19810725552050473"/>
    <n v="0.4699449514168545"/>
    <s v="Evolution vers copieur A4 N&amp;B"/>
    <n v="30"/>
    <s v="Couleur"/>
    <s v="Suppression"/>
    <s v=""/>
    <s v="Préconisation 1"/>
    <s v="Evolution vers copieur A4 N&amp;B"/>
    <s v="Copieur A4 N&amp;B 40"/>
    <x v="0"/>
    <m/>
    <x v="0"/>
    <m/>
  </r>
  <r>
    <x v="4"/>
    <s v="Reims"/>
    <s v="12 rue André Huet"/>
    <s v="Copieur"/>
    <s v="Couleur"/>
    <s v="A3"/>
    <s v="C5740i"/>
    <n v="40"/>
    <s v="51RE_MFP_06"/>
    <s v="local impression - traceur"/>
    <s v="RDC"/>
    <n v="0.26270138888888889"/>
    <n v="0.50556451399719793"/>
    <n v="0.41687344913151364"/>
    <n v="0.50556451399719793"/>
    <s v="Suppression"/>
    <s v=""/>
    <s v="Couleur"/>
    <m/>
    <s v=""/>
    <s v="Préconisation 1"/>
    <m/>
    <s v="Suppression"/>
    <x v="1"/>
    <m/>
    <x v="0"/>
    <m/>
  </r>
  <r>
    <x v="4"/>
    <s v="Reims"/>
    <s v="12 rue André Huet"/>
    <s v="Copieur"/>
    <s v="Couleur"/>
    <s v="A3"/>
    <s v="C5740i"/>
    <n v="40"/>
    <s v="51RE_MFP_07"/>
    <s v="Secrétariat général"/>
    <s v="RDC"/>
    <n v="6.6506944444444438E-2"/>
    <n v="0.64477393755873447"/>
    <n v="0.40672782874617736"/>
    <n v="0.64477393755873447"/>
    <s v="Suppression"/>
    <s v=""/>
    <s v="Couleur"/>
    <s v="Evolution vers imprimante Multifonction Couleur"/>
    <n v="25"/>
    <s v="Préconisation 2"/>
    <s v="Evolution vers imprimante Multifonction Couleur"/>
    <s v="Imprimante A4 Couleur Multifonction 25"/>
    <x v="6"/>
    <m/>
    <x v="0"/>
    <m/>
  </r>
  <r>
    <x v="4"/>
    <s v="Reims"/>
    <s v="12 rue André Huet"/>
    <s v="Copieur"/>
    <s v="Couleur"/>
    <s v="A3"/>
    <s v="C5740i"/>
    <n v="40"/>
    <s v="51RE_MFP_03"/>
    <s v="Finance"/>
    <n v="1"/>
    <n v="0.36902777777777773"/>
    <n v="0.66499811817839671"/>
    <n v="0.66345952729554492"/>
    <n v="0.66499811817839671"/>
    <s v="Modèle similaire"/>
    <n v="40"/>
    <s v="Couleur"/>
    <m/>
    <s v=""/>
    <s v="Préconisation 1"/>
    <m/>
    <s v="Copieur A3 Couleur 40"/>
    <x v="2"/>
    <m/>
    <x v="2"/>
    <m/>
  </r>
  <r>
    <x v="5"/>
    <s v="Chaumont"/>
    <s v="9 rue Maladière"/>
    <s v="Copieur"/>
    <s v="Couleur"/>
    <s v="A3"/>
    <s v="C3730i"/>
    <n v="30"/>
    <s v="52CH_MFP_01"/>
    <s v="Accueil - CF (Escalier)"/>
    <s v="RDC"/>
    <n v="0.3222916666666667"/>
    <n v="0.49067011419952594"/>
    <n v="0.50396563119629878"/>
    <n v="0.50396563119629878"/>
    <s v="Modèle similaire"/>
    <n v="30"/>
    <s v="Couleur"/>
    <m/>
    <s v=""/>
    <s v="Préconisation 1"/>
    <m/>
    <s v="Copieur A3 Couleur 30"/>
    <x v="2"/>
    <m/>
    <x v="0"/>
    <m/>
  </r>
  <r>
    <x v="6"/>
    <s v="Nogent"/>
    <s v="52 rue Lavoisier"/>
    <s v="Copieur"/>
    <s v="Couleur"/>
    <s v="A4"/>
    <s v="C357i"/>
    <n v="35"/>
    <s v="52N_MFP_01"/>
    <s v="Pôle technologiques Sud Champagne"/>
    <s v="RDC"/>
    <n v="0"/>
    <n v="0"/>
    <n v="0"/>
    <n v="0"/>
    <s v="Suppression"/>
    <s v=""/>
    <s v="N&amp;B"/>
    <s v="Evolution vers imprimante Multifonction Couleur"/>
    <n v="25"/>
    <s v="Préconisation 2"/>
    <m/>
    <s v="Imprimante A4 Couleur Multifonction 25"/>
    <x v="6"/>
    <m/>
    <x v="0"/>
    <m/>
  </r>
  <r>
    <x v="7"/>
    <s v="Saint Dizier"/>
    <s v="55 rue Pres Carnot"/>
    <s v="Copieur"/>
    <s v="Couleur"/>
    <s v="A4"/>
    <s v="C357i"/>
    <n v="35"/>
    <s v="52SD_MFP_01"/>
    <s v="Accueil - Formalités CFE "/>
    <s v="RDC"/>
    <n v="0.15885416666666666"/>
    <n v="0.29836065573770493"/>
    <n v="0.1758169934640523"/>
    <n v="0.29836065573770493"/>
    <s v="Modèle similaire"/>
    <n v="35"/>
    <s v="N&amp;B"/>
    <m/>
    <s v=""/>
    <s v="Préconisation 1"/>
    <m/>
    <s v="Copieur A4 Couleur 35"/>
    <x v="4"/>
    <m/>
    <x v="0"/>
    <m/>
  </r>
  <r>
    <x v="7"/>
    <s v="Saint Dizier"/>
    <s v="55 rue Pres Carnot"/>
    <s v="Copieur"/>
    <s v="Couleur"/>
    <s v="A4"/>
    <s v="C357i"/>
    <n v="35"/>
    <s v="52SD_MFP_02"/>
    <s v="Création - MRJ "/>
    <n v="2"/>
    <n v="0.74762499999999998"/>
    <n v="0.41172044808560443"/>
    <n v="0.19210292812777285"/>
    <n v="0.41172044808560443"/>
    <s v="Modèle similaire"/>
    <n v="35"/>
    <s v="Couleur"/>
    <m/>
    <s v=""/>
    <s v="Préconisation 1"/>
    <m/>
    <s v="Copieur A4 Couleur 35"/>
    <x v="4"/>
    <m/>
    <x v="0"/>
    <m/>
  </r>
  <r>
    <x v="7"/>
    <s v="Saint Dizier"/>
    <s v="55 rue Pres Carnot"/>
    <s v="Copieur"/>
    <s v="Couleur"/>
    <s v="A3"/>
    <s v="C3730i"/>
    <n v="30"/>
    <s v="52SD_MFP_03"/>
    <s v="Direction"/>
    <n v="1"/>
    <n v="0.6440555555555556"/>
    <n v="0.35417924609678253"/>
    <n v="0.32692307692307693"/>
    <n v="0.35417924609678253"/>
    <s v="Modèle similaire"/>
    <n v="30"/>
    <s v="Couleur"/>
    <m/>
    <s v=""/>
    <s v="Préconisation 1"/>
    <m/>
    <s v="Copieur A3 Couleur 30"/>
    <x v="2"/>
    <m/>
    <x v="0"/>
    <m/>
  </r>
  <r>
    <x v="8"/>
    <s v="EESC Lunéville"/>
    <s v="6 Rue du Colonel Clarenthal"/>
    <s v="Copieur"/>
    <s v="Couleur"/>
    <s v="A4"/>
    <s v="C357i"/>
    <n v="35"/>
    <s v="54MLL_MFP_01"/>
    <s v="CFE RDC"/>
    <s v="RDC"/>
    <n v="0.62674999999999992"/>
    <n v="0.22330807073527456"/>
    <n v="0.21315535984587863"/>
    <n v="0.22330807073527456"/>
    <s v="Evolution vers imprimante couleur Mutltifonction"/>
    <n v="35"/>
    <s v="N&amp;B"/>
    <m/>
    <s v=""/>
    <s v="Préconisation 1"/>
    <s v="Nécessité de scanner les documents / Evolution vers imprimante couleur Mutltifonction"/>
    <s v="Imprimante A4 Couleur Multifonction 25"/>
    <x v="6"/>
    <m/>
    <x v="0"/>
    <m/>
  </r>
  <r>
    <x v="8"/>
    <s v="EESC Lunéville"/>
    <s v="6 Rue du Colonel Clarenthal"/>
    <s v="Copieur"/>
    <s v="Couleur"/>
    <s v="A4"/>
    <s v="C357i"/>
    <n v="35"/>
    <s v="54IEQ_MFP_01"/>
    <s v="Accueil"/>
    <s v="RDC"/>
    <n v="0.77647916666666672"/>
    <n v="0.43588849239354993"/>
    <n v="0.39202608566770414"/>
    <n v="0.43588849239354993"/>
    <s v="Modèle similaire"/>
    <n v="35"/>
    <s v="Couleur"/>
    <m/>
    <s v=""/>
    <s v="Préconisation 1"/>
    <m/>
    <s v="Copieur A4 Couleur 35"/>
    <x v="4"/>
    <m/>
    <x v="3"/>
    <m/>
  </r>
  <r>
    <x v="8"/>
    <s v="EESC Lunéville"/>
    <s v="6 Rue du Colonel Clarenthal"/>
    <s v="Imprimante"/>
    <s v="Couleur"/>
    <s v="A4"/>
    <s v="C1127P"/>
    <n v="25"/>
    <s v="54IEQT_IMP_01"/>
    <s v="Salle 002"/>
    <s v="RDC"/>
    <m/>
    <m/>
    <m/>
    <n v="0"/>
    <s v="Suppression"/>
    <s v=""/>
    <s v="N&amp;B"/>
    <s v="Modèle similaire"/>
    <n v="25"/>
    <s v="Préconisation 2"/>
    <s v="Modèle similaire - Besoin pour examen"/>
    <s v="Imprimante A4 Couleur 25"/>
    <x v="3"/>
    <m/>
    <x v="3"/>
    <m/>
  </r>
  <r>
    <x v="9"/>
    <s v="EESC Joeuf"/>
    <s v="Z.I de franchepré"/>
    <s v="Imprimante"/>
    <s v="Couleur"/>
    <s v="A4"/>
    <s v="C1127P"/>
    <n v="25"/>
    <s v="54JOE_IMP_01"/>
    <s v="Salle 2.7"/>
    <s v="RDC "/>
    <n v="6.6750000000000004E-2"/>
    <m/>
    <m/>
    <n v="0"/>
    <s v="Suppression"/>
    <s v=""/>
    <s v="N&amp;B"/>
    <m/>
    <s v=""/>
    <s v="Suppression"/>
    <m/>
    <s v="Suppression"/>
    <x v="1"/>
    <m/>
    <x v="3"/>
    <m/>
  </r>
  <r>
    <x v="9"/>
    <s v="EESC Joeuf"/>
    <s v="Z.I de franchepré"/>
    <s v="Imprimante"/>
    <s v="N&amp;B"/>
    <s v="A4"/>
    <s v="1238Pr"/>
    <n v="30"/>
    <s v="54JOE_IMP_02"/>
    <s v="Salle 2.11"/>
    <s v="RDC "/>
    <n v="5.0291666666666665E-2"/>
    <m/>
    <m/>
    <m/>
    <s v="Suppression"/>
    <s v=""/>
    <s v="N&amp;B"/>
    <m/>
    <s v=""/>
    <s v="Suppression"/>
    <m/>
    <s v="Suppression"/>
    <x v="1"/>
    <m/>
    <x v="3"/>
    <m/>
  </r>
  <r>
    <x v="9"/>
    <s v="EESC Joeuf"/>
    <s v="Z.I de franchepré"/>
    <s v="Copieur"/>
    <s v="Couleur"/>
    <s v="A4"/>
    <s v="C357i"/>
    <n v="35"/>
    <s v="54JOE_MFP_01"/>
    <s v="Accueil"/>
    <s v="RDC"/>
    <n v="0.8637083333333333"/>
    <n v="0.41991895412224423"/>
    <n v="0.25261254905419112"/>
    <n v="0.41991895412224423"/>
    <s v="Modèle similaire"/>
    <n v="35"/>
    <s v="Couleur"/>
    <m/>
    <s v=""/>
    <s v="Préconisation 1"/>
    <m/>
    <s v="Copieur A4 Couleur 35"/>
    <x v="4"/>
    <m/>
    <x v="3"/>
    <m/>
  </r>
  <r>
    <x v="10"/>
    <s v="EESC Laxou"/>
    <s v="3 rue du Mouzon"/>
    <s v="Imprimante"/>
    <s v="N&amp;B"/>
    <s v="A4"/>
    <s v="1238Pr"/>
    <n v="30"/>
    <s v="54LAX_IMP_01"/>
    <s v="Bât B B124"/>
    <n v="1"/>
    <n v="2.4291666666666666E-2"/>
    <m/>
    <m/>
    <m/>
    <s v="Suppression"/>
    <s v=""/>
    <s v="N&amp;B"/>
    <m/>
    <s v=""/>
    <s v="Suppression"/>
    <m/>
    <s v="Suppression"/>
    <x v="1"/>
    <m/>
    <x v="3"/>
    <m/>
  </r>
  <r>
    <x v="10"/>
    <s v="EESC Laxou"/>
    <s v="3 rue du Mouzon"/>
    <s v="Imprimante"/>
    <s v="N&amp;B"/>
    <s v="A4"/>
    <s v="1238Pr"/>
    <n v="30"/>
    <s v="54LAX_IMP_03"/>
    <s v="Bât B B220"/>
    <n v="1"/>
    <n v="0.14579166666666668"/>
    <m/>
    <m/>
    <m/>
    <s v="Modèle similaire"/>
    <n v="30"/>
    <s v="N&amp;B"/>
    <m/>
    <s v=""/>
    <s v="Suppression"/>
    <m/>
    <s v="Suppression"/>
    <x v="1"/>
    <m/>
    <x v="3"/>
    <m/>
  </r>
  <r>
    <x v="10"/>
    <s v="EESC Laxou"/>
    <s v="3 rue du Mouzon"/>
    <s v="Imprimante"/>
    <s v="Couleur"/>
    <s v="A4"/>
    <s v="C1127P"/>
    <n v="25"/>
    <s v="54LAX_IMP_04"/>
    <s v="Bât A A119"/>
    <n v="2"/>
    <n v="0.80425000000000002"/>
    <n v="0.55818049943011083"/>
    <m/>
    <n v="0.55818049943011083"/>
    <s v="Modèle similaire"/>
    <n v="25"/>
    <s v="Couleur"/>
    <m/>
    <s v=""/>
    <s v="Suppression"/>
    <m/>
    <s v="Suppression"/>
    <x v="1"/>
    <m/>
    <x v="3"/>
    <m/>
  </r>
  <r>
    <x v="10"/>
    <s v="EESC Laxou"/>
    <s v="3 rue du Mouzon"/>
    <s v="Imprimante"/>
    <s v="Couleur"/>
    <s v="A4"/>
    <s v="C1127P"/>
    <n v="25"/>
    <s v="54LAX_IMP_05"/>
    <s v="Bât B B125"/>
    <n v="1"/>
    <n v="0.62116666666666664"/>
    <n v="0.313254628387443"/>
    <m/>
    <n v="0.313254628387443"/>
    <s v="Modèle similaire"/>
    <n v="25"/>
    <s v="Couleur"/>
    <m/>
    <s v=""/>
    <s v="Suppression"/>
    <m/>
    <s v="Suppression"/>
    <x v="1"/>
    <m/>
    <x v="3"/>
    <m/>
  </r>
  <r>
    <x v="10"/>
    <s v="EESC Laxou"/>
    <s v="3 rue du Mouzon"/>
    <s v="Copieur"/>
    <s v="Couleur"/>
    <s v="A4"/>
    <s v="C357i"/>
    <n v="35"/>
    <s v="54LAX_MFP_01"/>
    <s v="Bât C demi niveau"/>
    <n v="1"/>
    <n v="0.18554166666666666"/>
    <n v="0.44251066696609026"/>
    <n v="0.10057288351368555"/>
    <n v="0.44251066696609026"/>
    <s v="Modèle similaire"/>
    <n v="35"/>
    <s v="Couleur"/>
    <m/>
    <s v=""/>
    <s v="Suppression"/>
    <m/>
    <s v="Suppression"/>
    <x v="1"/>
    <m/>
    <x v="3"/>
    <m/>
  </r>
  <r>
    <x v="10"/>
    <s v="EESC Laxou"/>
    <s v="3 rue du Mouzon"/>
    <s v="Copieur"/>
    <s v="Couleur"/>
    <s v="A4"/>
    <s v="C357i"/>
    <n v="35"/>
    <s v="54LAX_MFP_03"/>
    <s v="Bât B B213"/>
    <n v="1"/>
    <n v="1.0382083333333334"/>
    <n v="0.28649115062005859"/>
    <n v="0.17006274662009185"/>
    <n v="0.28649115062005859"/>
    <s v="Modèle similaire"/>
    <n v="35"/>
    <s v="N&amp;B"/>
    <m/>
    <s v=""/>
    <s v="Préconisation 1"/>
    <m/>
    <s v="Copieur A4 Couleur 35"/>
    <x v="4"/>
    <m/>
    <x v="3"/>
    <m/>
  </r>
  <r>
    <x v="10"/>
    <s v="EESC Laxou"/>
    <s v="3 rue du Mouzon"/>
    <s v="Copieur"/>
    <s v="Couleur"/>
    <s v="A4"/>
    <s v="C357i"/>
    <n v="35"/>
    <s v="54LAX_MFP_04"/>
    <s v="Bât A  Salle de pause"/>
    <n v="1"/>
    <n v="0.60820833333333335"/>
    <n v="0.50291155716928138"/>
    <n v="0.24555476529160739"/>
    <n v="0.50291155716928138"/>
    <s v="Modèle similaire"/>
    <n v="35"/>
    <s v="Couleur"/>
    <m/>
    <s v=""/>
    <s v="Préconisation 1"/>
    <m/>
    <s v="Copieur A4 Couleur 35"/>
    <x v="4"/>
    <m/>
    <x v="3"/>
    <m/>
  </r>
  <r>
    <x v="10"/>
    <s v="EESC Laxou"/>
    <s v="3 rue du Mouzon"/>
    <s v="Copieur"/>
    <s v="Couleur"/>
    <s v="A3"/>
    <s v="C5740i"/>
    <n v="40"/>
    <s v="54LAX_MFP_05"/>
    <s v="Bât B B003"/>
    <s v="RDC"/>
    <n v="0.7087986111111112"/>
    <n v="0.25558701637159903"/>
    <n v="0.25196445501438192"/>
    <n v="0.25558701637159903"/>
    <s v="Modèle similaire"/>
    <n v="40"/>
    <s v="N&amp;B"/>
    <m/>
    <s v=""/>
    <s v="Préconisation 1"/>
    <m/>
    <s v="Copieur A3 Couleur 40"/>
    <x v="2"/>
    <m/>
    <x v="3"/>
    <m/>
  </r>
  <r>
    <x v="10"/>
    <s v="EESC Laxou"/>
    <s v="3 rue du Mouzon"/>
    <s v="Copieur"/>
    <s v="Couleur"/>
    <s v="A3"/>
    <s v="C3730i"/>
    <n v="30"/>
    <s v="54LAX_MFP_06"/>
    <s v="Bât C couloir"/>
    <n v="1"/>
    <n v="0.85155555555555562"/>
    <n v="0.47347990605427975"/>
    <n v="0.26594926979246736"/>
    <n v="0.47347990605427975"/>
    <s v="Modèle similaire"/>
    <n v="30"/>
    <s v="Couleur"/>
    <m/>
    <s v=""/>
    <s v="Suppression"/>
    <m/>
    <s v="Suppression"/>
    <x v="1"/>
    <m/>
    <x v="3"/>
    <m/>
  </r>
  <r>
    <x v="10"/>
    <s v="EESC Laxou"/>
    <s v="4 rue lavoisière"/>
    <s v="Imprimante"/>
    <s v="N&amp;B"/>
    <s v="A4"/>
    <s v="1238Pr"/>
    <n v="30"/>
    <s v="54MLL_IMP_01"/>
    <s v="Salle 001"/>
    <s v="RDC"/>
    <m/>
    <m/>
    <m/>
    <m/>
    <s v="Suppression"/>
    <s v=""/>
    <s v="N&amp;B"/>
    <m/>
    <s v=""/>
    <s v="Suppression"/>
    <s v="En stock à Laxou"/>
    <s v="Suppression"/>
    <x v="1"/>
    <m/>
    <x v="3"/>
    <m/>
  </r>
  <r>
    <x v="11"/>
    <s v="EESC Longwy"/>
    <s v="25 avenue de Saintignon"/>
    <s v="Imprimante"/>
    <s v="N&amp;B"/>
    <s v="A4"/>
    <s v="1238Pr"/>
    <n v="30"/>
    <s v="54LON_IMP_01"/>
    <s v="Stock - Longwy salle serveur"/>
    <s v="RDC"/>
    <n v="4.1666666666666664E-2"/>
    <m/>
    <m/>
    <m/>
    <s v="Suppression"/>
    <s v=""/>
    <s v="N&amp;B"/>
    <m/>
    <s v=""/>
    <s v="Suppression"/>
    <m/>
    <s v="Suppression"/>
    <x v="1"/>
    <m/>
    <x v="3"/>
    <m/>
  </r>
  <r>
    <x v="11"/>
    <s v="EESC Longwy"/>
    <s v="25 avenue de Saintignon"/>
    <s v="Imprimante"/>
    <s v="Couleur"/>
    <s v="A4"/>
    <s v="C1127P"/>
    <n v="25"/>
    <s v="54LON_IMP_02"/>
    <s v="Salle 5"/>
    <m/>
    <m/>
    <m/>
    <m/>
    <n v="0"/>
    <s v="Suppression"/>
    <s v=""/>
    <s v="N&amp;B"/>
    <s v="Modèle similaire"/>
    <n v="25"/>
    <s v="Préconisation 2"/>
    <s v="Modèle similaire - Besoin pour examen"/>
    <s v="Imprimante A4 Couleur 25"/>
    <x v="3"/>
    <m/>
    <x v="3"/>
    <m/>
  </r>
  <r>
    <x v="11"/>
    <s v="EESC Longwy"/>
    <s v="25 avenue de Saintignon"/>
    <s v="Copieur"/>
    <s v="Couleur"/>
    <s v="A4"/>
    <s v="C357i"/>
    <n v="35"/>
    <s v="54LON_MFP_02"/>
    <s v="Accueil"/>
    <s v="RDC"/>
    <n v="1.4382291666666664"/>
    <n v="0.29500977764901859"/>
    <n v="0.33440947000269033"/>
    <n v="0.33440947000269033"/>
    <s v="Evolution vers gamme supérieure A4 couleur"/>
    <n v="40"/>
    <s v="Couleur"/>
    <m/>
    <s v=""/>
    <s v="Préconisation 1"/>
    <m/>
    <s v="Evolution vers gamme supérieure A4 couleur"/>
    <x v="4"/>
    <m/>
    <x v="3"/>
    <m/>
  </r>
  <r>
    <x v="12"/>
    <s v="EESC Toul"/>
    <s v="651 rue Guy Pernin (Toul)"/>
    <s v="Imprimante"/>
    <s v="N&amp;B"/>
    <s v="A4"/>
    <s v="1238Pr"/>
    <n v="30"/>
    <s v="54NAA_IMP_01"/>
    <s v="Stock LAXOU salle serveur"/>
    <s v="RDC"/>
    <n v="9.8750000000000001E-3"/>
    <n v="0"/>
    <m/>
    <m/>
    <s v="Suppression"/>
    <s v=""/>
    <s v="N&amp;B"/>
    <m/>
    <s v=""/>
    <s v="Suppression"/>
    <m/>
    <s v="Suppression"/>
    <x v="1"/>
    <m/>
    <x v="3"/>
    <m/>
  </r>
  <r>
    <x v="12"/>
    <s v="Nancy Austrasie"/>
    <s v="110 boulevard d'Austrasie"/>
    <s v="Imprimante"/>
    <s v="Couleur"/>
    <s v="A4"/>
    <s v="C1127P"/>
    <n v="25"/>
    <s v="54NAA_IMP_02"/>
    <m/>
    <m/>
    <n v="0.14824999999999999"/>
    <n v="0.76166385609893195"/>
    <m/>
    <n v="0.76166385609893195"/>
    <s v="Suppression"/>
    <s v=""/>
    <s v="Couleur"/>
    <m/>
    <s v=""/>
    <s v="Suppression"/>
    <m/>
    <s v="Suppression"/>
    <x v="1"/>
    <m/>
    <x v="3"/>
    <m/>
  </r>
  <r>
    <x v="12"/>
    <s v="Nancy Austrasie"/>
    <s v="110 boulevard d'Austrasie"/>
    <s v="Copieur"/>
    <s v="Couleur"/>
    <s v="A4"/>
    <s v="C357i"/>
    <n v="35"/>
    <s v="54NAA_MFP_01"/>
    <s v="EESC - C002"/>
    <s v="RDC"/>
    <n v="0.30804166666666671"/>
    <n v="0.34667929122142566"/>
    <n v="0.13607843137254902"/>
    <n v="0.34667929122142566"/>
    <s v="Modèle similaire"/>
    <n v="35"/>
    <s v="Couleur"/>
    <m/>
    <s v=""/>
    <s v="Suppression"/>
    <m/>
    <s v="Suppression"/>
    <x v="1"/>
    <m/>
    <x v="3"/>
    <m/>
  </r>
  <r>
    <x v="12"/>
    <s v="Nancy Austrasie"/>
    <s v="110 boulevard d'Austrasie"/>
    <s v="Copieur"/>
    <s v="Couleur"/>
    <s v="A3"/>
    <s v="7765i"/>
    <n v="65"/>
    <s v="54NAA_MFP_02"/>
    <s v="Bureau Repro"/>
    <s v="RDC"/>
    <n v="0.93232000000000004"/>
    <n v="8.5199645329214577E-2"/>
    <n v="4.4537720190143473E-2"/>
    <n v="8.5199645329214577E-2"/>
    <s v="Modèle similaire"/>
    <n v="65"/>
    <s v="N&amp;B"/>
    <m/>
    <s v=""/>
    <s v="Préconisation 1"/>
    <m/>
    <s v="Copieur A3 Couleur 65"/>
    <x v="7"/>
    <m/>
    <x v="3"/>
    <m/>
  </r>
  <r>
    <x v="13"/>
    <s v="Nancy Siege"/>
    <s v="53 rue Stanislas"/>
    <s v="Imprimante"/>
    <s v="Couleur"/>
    <s v="A4"/>
    <s v="C1127i"/>
    <n v="25"/>
    <s v="54NAN_IMP_01"/>
    <s v="Bureau 202 - DG"/>
    <n v="2"/>
    <n v="1.0138333333333334"/>
    <n v="0.43391418707874402"/>
    <n v="0.64035087719298245"/>
    <n v="0.64035087719298245"/>
    <s v="Modèle similaire"/>
    <n v="25"/>
    <s v="Couleur"/>
    <m/>
    <s v=""/>
    <s v="Préconisation 1"/>
    <s v="à conserver vu avec Mme Fonteneau"/>
    <s v="Imprimante A4 Couleur Multifonction 25"/>
    <x v="6"/>
    <m/>
    <x v="0"/>
    <m/>
  </r>
  <r>
    <x v="13"/>
    <s v="Nancy Siege"/>
    <s v="53 rue Stanislas"/>
    <s v="Imprimante"/>
    <s v="Couleur"/>
    <s v="A4"/>
    <s v="C1127P"/>
    <n v="25"/>
    <s v="54NAN_IMP_02"/>
    <s v="Formalités internationales (Bureau 003)"/>
    <s v="RDC"/>
    <n v="0.2175"/>
    <n v="0.72222222222222221"/>
    <m/>
    <n v="0.72222222222222221"/>
    <s v="Modèle similaire"/>
    <n v="25"/>
    <s v="Couleur"/>
    <m/>
    <s v=""/>
    <s v="Préconisation 1"/>
    <s v="(Mme Durupt ) Sous réserve de validation par le service régional  international car utilisé pour les formalités à l'international"/>
    <s v="Imprimante A4 Couleur 25"/>
    <x v="3"/>
    <m/>
    <x v="0"/>
    <m/>
  </r>
  <r>
    <x v="13"/>
    <s v="Nancy Siege"/>
    <s v="53 rue Stanislas"/>
    <s v="Imprimante"/>
    <s v="Couleur"/>
    <s v="A4"/>
    <s v="C1127i"/>
    <n v="25"/>
    <s v="54NAN_IMP_04"/>
    <s v="Président"/>
    <n v="3"/>
    <m/>
    <m/>
    <m/>
    <n v="0"/>
    <s v="Suppression"/>
    <n v="25"/>
    <s v="N&amp;B"/>
    <s v="Modèle similaire révisé"/>
    <n v="25"/>
    <s v="Suppression"/>
    <m/>
    <s v="Suppression"/>
    <x v="1"/>
    <m/>
    <x v="0"/>
    <m/>
  </r>
  <r>
    <x v="13"/>
    <s v="Nancy Siege"/>
    <s v="53 rue Stanislas"/>
    <s v="Copieur"/>
    <s v="Couleur"/>
    <s v="A3"/>
    <s v="C3730i"/>
    <n v="30"/>
    <s v="54NAN_MFP_01"/>
    <s v="Création (à côté bureau 005)"/>
    <s v="RDC"/>
    <n v="0.4674166666666667"/>
    <n v="0.64384619956023059"/>
    <n v="0.36856368563685638"/>
    <n v="0.64384619956023059"/>
    <s v="Evolution vers copieur A4 couleur"/>
    <n v="30"/>
    <s v="Couleur"/>
    <s v="Modèle similaire"/>
    <n v="30"/>
    <s v="Préconisation 1"/>
    <s v="Evolution vers copieur A4 couleur"/>
    <s v="Copieur A4 Couleur 35"/>
    <x v="4"/>
    <m/>
    <x v="0"/>
    <m/>
  </r>
  <r>
    <x v="13"/>
    <s v="Nancy Siege"/>
    <s v="53 rue Stanislas"/>
    <s v="Copieur"/>
    <s v="Couleur"/>
    <s v="A3"/>
    <s v="C3730i"/>
    <n v="30"/>
    <s v="54NAN_MFP_02"/>
    <s v="Reprographie - 2e"/>
    <n v="2"/>
    <n v="0.46031944444444439"/>
    <n v="0.58253628217119757"/>
    <n v="0.32686084142394822"/>
    <n v="0.58253628217119757"/>
    <s v="Modèle similaire"/>
    <n v="30"/>
    <s v="Couleur"/>
    <m/>
    <s v=""/>
    <s v="Préconisation 1"/>
    <m/>
    <s v="Copieur A3 Couleur 30"/>
    <x v="2"/>
    <m/>
    <x v="0"/>
    <m/>
  </r>
  <r>
    <x v="13"/>
    <s v="Nancy Siege"/>
    <s v="53 rue Stanislas"/>
    <s v="Copieur"/>
    <s v="Couleur"/>
    <s v="A3"/>
    <s v="C3730i"/>
    <n v="30"/>
    <s v="54NAN_MFP_03"/>
    <s v="Bureau Entresol (après salle 109)"/>
    <s v="ENTRESOL"/>
    <n v="6.7208333333333328E-2"/>
    <n v="0.62616243025418472"/>
    <n v="0.13402061855670103"/>
    <n v="0.62616243025418472"/>
    <s v="Suppression"/>
    <n v="30"/>
    <s v="Couleur"/>
    <s v="Evolution vers imprimante Multifonction Couleur"/>
    <n v="30"/>
    <s v="Préconisation 1"/>
    <s v="Sous réserve de validation par le service RH régional car utilisé par les RH Grand Est (Mme Maio/Mme Laumont)"/>
    <s v="Suppression"/>
    <x v="1"/>
    <m/>
    <x v="0"/>
    <m/>
  </r>
  <r>
    <x v="13"/>
    <s v="Nancy Siege"/>
    <s v="53 rue Stanislas"/>
    <s v="Copieur"/>
    <s v="Couleur"/>
    <s v="A3"/>
    <s v="C3730i"/>
    <n v="30"/>
    <s v="54NAN_MFP_04"/>
    <s v="Reprographie - 1er"/>
    <n v="2"/>
    <n v="0.11777777777777779"/>
    <n v="0.39398584905660378"/>
    <n v="0.56464011180992313"/>
    <n v="0.56464011180992313"/>
    <s v="Suppression"/>
    <n v="30"/>
    <s v="Couleur"/>
    <s v="Evolution vers copieur A4 N&amp;B"/>
    <n v="30"/>
    <s v="Préconisation 2"/>
    <s v="Evolution vers copieur A4 N&amp;B"/>
    <s v="Copieur A4 N&amp;B 40"/>
    <x v="0"/>
    <m/>
    <x v="0"/>
    <m/>
  </r>
  <r>
    <x v="13"/>
    <s v="Nancy Siege"/>
    <s v="53 rue Stanislas"/>
    <s v="Copieur"/>
    <s v="Couleur"/>
    <s v="A4"/>
    <s v="C357i"/>
    <n v="35"/>
    <s v="54NAN_MFP_05"/>
    <s v="CFE + GEC (à côté bureau 010)"/>
    <s v="RDC"/>
    <n v="0.3051875"/>
    <n v="0.40412314833777052"/>
    <n v="0.58751608751608753"/>
    <n v="0.58751608751608753"/>
    <s v="Modèle similaire"/>
    <n v="35"/>
    <s v="Couleur"/>
    <m/>
    <s v=""/>
    <s v="Préconisation 1"/>
    <m/>
    <s v="Copieur A4 Couleur 35"/>
    <x v="4"/>
    <m/>
    <x v="0"/>
    <m/>
  </r>
  <r>
    <x v="13"/>
    <s v="Nancy Siège"/>
    <s v="53 rue Stanislas"/>
    <s v="Imprimante"/>
    <s v="Couleur"/>
    <s v="A4"/>
    <s v="C1127P"/>
    <n v="25"/>
    <s v="54NAN_IMP_05"/>
    <s v="Bureau RH"/>
    <s v="ENTRESOL"/>
    <n v="0.1226"/>
    <n v="0"/>
    <n v="0"/>
    <n v="0"/>
    <s v="Evolution vers imprimante Multifonction Couleur"/>
    <e v="#N/A"/>
    <s v="N&amp;B"/>
    <s v="Modèle similaire révisé"/>
    <n v="25"/>
    <s v="Préconisation 1"/>
    <s v="Utilisation Mmes Laumont / Maio"/>
    <s v="Imprimante A4 Couleur Multifonction 25"/>
    <x v="6"/>
    <m/>
    <x v="2"/>
    <m/>
  </r>
  <r>
    <x v="13"/>
    <s v="Nancy Siège"/>
    <s v="51 rue Stanislas"/>
    <s v="Copieur"/>
    <s v="Couleur"/>
    <s v="A3"/>
    <s v="C3730i"/>
    <n v="30"/>
    <s v="54NAN_MFP_09"/>
    <s v="Plateau"/>
    <n v="1"/>
    <n v="0.37847222222222221"/>
    <n v="0.3644770642201835"/>
    <n v="0.32750582750582752"/>
    <n v="0.3644770642201835"/>
    <s v="Modèle similaire"/>
    <n v="30"/>
    <s v="Couleur"/>
    <m/>
    <s v=""/>
    <s v="Préconisation 1"/>
    <m/>
    <s v="Copieur A3 Couleur 30"/>
    <x v="2"/>
    <m/>
    <x v="2"/>
    <m/>
  </r>
  <r>
    <x v="14"/>
    <s v="Pont A Mousson"/>
    <s v="Rue de Maidières"/>
    <s v="Imprimante"/>
    <s v="Couleur"/>
    <s v="A4"/>
    <s v="C1127P"/>
    <n v="25"/>
    <s v="54PAM_IMP_01"/>
    <s v="Salle 5"/>
    <s v="RDC"/>
    <m/>
    <m/>
    <m/>
    <n v="0"/>
    <s v="Suppression"/>
    <s v=""/>
    <s v="N&amp;B"/>
    <m/>
    <s v=""/>
    <s v="Suppression"/>
    <s v="En stock à Laxou"/>
    <s v="Suppression"/>
    <x v="1"/>
    <m/>
    <x v="3"/>
    <m/>
  </r>
  <r>
    <x v="15"/>
    <s v="Bar-Le-Duc"/>
    <s v="Les Roises - Route du pont de Dammarie"/>
    <s v="Copieur"/>
    <s v="Couleur"/>
    <s v="A3"/>
    <s v="C5740i"/>
    <n v="40"/>
    <s v="55BLD_MFP_01"/>
    <s v="Salle reprographie - RDC"/>
    <s v="RDC"/>
    <n v="0.20855555555555558"/>
    <n v="0.48771310602024509"/>
    <n v="0.2906888720666162"/>
    <n v="0.48771310602024509"/>
    <s v="Modèle similaire"/>
    <n v="40"/>
    <s v="Couleur"/>
    <m/>
    <s v=""/>
    <s v="Préconisation 1"/>
    <m/>
    <s v="Copieur A3 Couleur 40"/>
    <x v="2"/>
    <m/>
    <x v="0"/>
    <m/>
  </r>
  <r>
    <x v="15"/>
    <s v="Bar-Le-Duc"/>
    <s v="Les Roises - Route du pont de Dammarie"/>
    <s v="Copieur"/>
    <s v="Couleur"/>
    <s v="A4"/>
    <s v="C357i"/>
    <n v="35"/>
    <s v="55BLD_MFP_02"/>
    <s v="Accueil - RDC"/>
    <s v="RDC"/>
    <n v="0.11818750000000001"/>
    <n v="0.13555438039837828"/>
    <n v="0.23744292237442921"/>
    <n v="0.23744292237442921"/>
    <s v="Suppression"/>
    <s v=""/>
    <s v="N&amp;B"/>
    <m/>
    <s v=""/>
    <s v="Echange DSI"/>
    <s v="Modèle similaire"/>
    <s v="Copieur A4 Couleur 35"/>
    <x v="4"/>
    <m/>
    <x v="0"/>
    <m/>
  </r>
  <r>
    <x v="16"/>
    <s v="Centre Affaire Meuse"/>
    <s v="18 avenue Gambetta"/>
    <s v="Copieur"/>
    <s v="Couleur"/>
    <s v="A3"/>
    <s v="C3730i"/>
    <n v="30"/>
    <s v="55CA_MFP_01"/>
    <s v="Accueil"/>
    <n v="1"/>
    <n v="0.23359722222222221"/>
    <n v="0.52262322373506154"/>
    <n v="0.39445300462249616"/>
    <n v="0.52262322373506154"/>
    <s v="Modèle similaire"/>
    <n v="30"/>
    <s v="Couleur"/>
    <m/>
    <s v=""/>
    <s v="Préconisation 1"/>
    <m/>
    <s v="Copieur A3 Couleur 30"/>
    <x v="2"/>
    <m/>
    <x v="0"/>
    <m/>
  </r>
  <r>
    <x v="17"/>
    <s v="Cœur Meuse TGV"/>
    <s v="Lieu-dit La Blanche Voie ZID TGV"/>
    <s v="Copieur"/>
    <s v="Couleur"/>
    <s v="A3"/>
    <s v="C3730i"/>
    <n v="30"/>
    <s v="55TGV_MFP_01"/>
    <s v="Accueil"/>
    <s v="RDC"/>
    <m/>
    <m/>
    <m/>
    <m/>
    <s v="Modèle similaire"/>
    <n v="30"/>
    <s v="N&amp;B"/>
    <m/>
    <s v=""/>
    <s v="Préconisation 1"/>
    <m/>
    <s v="Copieur A3 Couleur 30"/>
    <x v="2"/>
    <m/>
    <x v="0"/>
    <m/>
  </r>
  <r>
    <x v="18"/>
    <s v="Verdun"/>
    <s v="7 rue Mazel"/>
    <s v="Imprimante"/>
    <s v="Couleur"/>
    <s v="A4"/>
    <s v="C1127i"/>
    <n v="25"/>
    <s v="55VERD_IMP_01"/>
    <s v="Gaignard Caroline"/>
    <s v="2e"/>
    <n v="4.3444444444444452E-2"/>
    <n v="0.73976982097186705"/>
    <n v="0.14000000000000001"/>
    <n v="0.73976982097186705"/>
    <s v="Suppression"/>
    <s v=""/>
    <s v="Couleur"/>
    <m/>
    <s v=""/>
    <s v="Echange DSI"/>
    <s v="Modèle similaire"/>
    <s v="Imprimante A4 Couleur Multifonction 25"/>
    <x v="6"/>
    <m/>
    <x v="0"/>
    <m/>
  </r>
  <r>
    <x v="18"/>
    <s v="Verdun"/>
    <s v="7 rue Mazel"/>
    <s v="Copieur"/>
    <s v="Couleur"/>
    <s v="A3"/>
    <s v="C3730i"/>
    <n v="30"/>
    <s v="55VERD_MFP_01"/>
    <s v="Local impression"/>
    <s v="2e"/>
    <n v="0.30691666666666662"/>
    <n v="0.47434156937279393"/>
    <n v="0.15585721468074409"/>
    <n v="0.47434156937279393"/>
    <s v="Modèle similaire"/>
    <n v="30"/>
    <s v="Couleur"/>
    <m/>
    <s v=""/>
    <s v="Préconisation 1"/>
    <m/>
    <s v="Copieur A3 Couleur 30"/>
    <x v="2"/>
    <m/>
    <x v="0"/>
    <m/>
  </r>
  <r>
    <x v="19"/>
    <s v="Florange"/>
    <s v="Pépinière Synergie Z.I Sainte Agathe Rue Lavoisier"/>
    <s v="Copieur"/>
    <s v="Couleur"/>
    <s v="A3"/>
    <s v="C3730i"/>
    <n v="30"/>
    <s v="57FLO_MFP_01"/>
    <s v="Pépinière Synergie"/>
    <s v="RDC"/>
    <n v="8.1111111111111106E-3"/>
    <n v="0.60445205479452058"/>
    <n v="0.73897058823529416"/>
    <n v="0.73897058823529416"/>
    <s v="Evolution vers imprimante Multifonction Couleur"/>
    <n v="25"/>
    <s v="Couleur"/>
    <s v="Modèle similaire"/>
    <n v="30"/>
    <s v="Préconisation 2"/>
    <s v="Besoin A3 et couleur"/>
    <s v="Copieur A3 Couleur 30"/>
    <x v="2"/>
    <m/>
    <x v="4"/>
    <m/>
  </r>
  <r>
    <x v="20"/>
    <s v="Forbach"/>
    <s v="Site fermé"/>
    <s v="Imprimante"/>
    <s v="N&amp;B"/>
    <s v="A4"/>
    <s v="1238Pr"/>
    <n v="30"/>
    <s v="57FOR_IMP_02"/>
    <s v="imprimante salles de cours 2"/>
    <n v="1"/>
    <n v="3.6458333333333336E-2"/>
    <n v="0"/>
    <n v="0"/>
    <m/>
    <s v="Suppression"/>
    <s v=""/>
    <s v="N&amp;B"/>
    <m/>
    <s v=""/>
    <s v="Suppression"/>
    <s v="Où se situe le matériel ?"/>
    <s v="Suppression"/>
    <x v="1"/>
    <m/>
    <x v="5"/>
    <m/>
  </r>
  <r>
    <x v="20"/>
    <s v="Forbach"/>
    <s v="Site fermé"/>
    <s v="Imprimante"/>
    <s v="N&amp;B"/>
    <s v="A4"/>
    <s v="1238Pr"/>
    <n v="30"/>
    <s v="57FOR_IMP_03"/>
    <s v="imprimante salles de cours 3"/>
    <n v="1"/>
    <n v="0.28341666666666665"/>
    <n v="0"/>
    <n v="0"/>
    <m/>
    <s v="Suppression"/>
    <s v=""/>
    <s v="N&amp;B"/>
    <m/>
    <s v=""/>
    <s v="Suppression"/>
    <s v="Où se situe le matériel ?"/>
    <s v="Suppression"/>
    <x v="1"/>
    <m/>
    <x v="5"/>
    <m/>
  </r>
  <r>
    <x v="20"/>
    <s v="Forbach"/>
    <s v="Site fermé"/>
    <s v="Imprimante"/>
    <s v="N&amp;B"/>
    <s v="A4"/>
    <s v="1238Pr"/>
    <n v="30"/>
    <s v="57FOR_IMP_04"/>
    <s v="imprimante salles de cours 4"/>
    <n v="1"/>
    <n v="0.20250000000000001"/>
    <n v="0"/>
    <n v="0"/>
    <m/>
    <s v="Suppression"/>
    <s v=""/>
    <s v="N&amp;B"/>
    <m/>
    <s v=""/>
    <s v="Suppression"/>
    <s v="Où se situe le matériel ?"/>
    <s v="Suppression"/>
    <x v="1"/>
    <m/>
    <x v="5"/>
    <m/>
  </r>
  <r>
    <x v="20"/>
    <s v="Forbach"/>
    <s v="Site fermé"/>
    <s v="Imprimante"/>
    <s v="N&amp;B"/>
    <s v="A4"/>
    <s v="1238Pr"/>
    <n v="30"/>
    <s v="57FOR_IMP_05"/>
    <s v="imprimante salles de cours 5"/>
    <n v="1"/>
    <n v="0.24941666666666668"/>
    <n v="0"/>
    <n v="0"/>
    <m/>
    <s v="Suppression"/>
    <s v=""/>
    <s v="N&amp;B"/>
    <m/>
    <s v=""/>
    <s v="Suppression"/>
    <s v="Où se situe le matériel ?"/>
    <s v="Suppression"/>
    <x v="1"/>
    <m/>
    <x v="5"/>
    <m/>
  </r>
  <r>
    <x v="20"/>
    <s v="Forbach"/>
    <s v="Site fermé"/>
    <s v="Imprimante"/>
    <s v="N&amp;B"/>
    <s v="A4"/>
    <s v="1238Pr"/>
    <n v="30"/>
    <s v="57YUT_IMP_01 (déplacement sur site de 57FOR)"/>
    <s v="Salle de cours 008"/>
    <m/>
    <n v="0.21179166666666666"/>
    <n v="0"/>
    <n v="0"/>
    <m/>
    <s v="Suppression"/>
    <s v=""/>
    <s v="N&amp;B"/>
    <m/>
    <s v=""/>
    <s v="Suppression"/>
    <s v="Où se situe le matériel ?"/>
    <s v="Suppression"/>
    <x v="1"/>
    <m/>
    <x v="5"/>
    <m/>
  </r>
  <r>
    <x v="21"/>
    <s v="Metz Siège"/>
    <s v="10 avenue Foch"/>
    <s v="Copieur"/>
    <s v="Couleur"/>
    <s v="A3"/>
    <s v="C5740i"/>
    <n v="40"/>
    <s v="57MET_MFP_03"/>
    <s v="Mezzanine"/>
    <s v="RDC/1"/>
    <n v="0.10896527777777776"/>
    <n v="0.65279459562806708"/>
    <n v="0.46465295629820053"/>
    <n v="0.65279459562806708"/>
    <s v="Evolution vers copieur A4 couleur"/>
    <n v="30"/>
    <s v="Couleur"/>
    <s v="Modèle similaire"/>
    <n v="40"/>
    <s v="Préconisation 1"/>
    <m/>
    <s v="Evolution vers copieur A4 Couleur"/>
    <x v="4"/>
    <m/>
    <x v="0"/>
    <m/>
  </r>
  <r>
    <x v="21"/>
    <s v="Metz Camoufle"/>
    <s v="1 Square Camoufle"/>
    <s v="Copieur"/>
    <s v="Couleur"/>
    <s v="A4"/>
    <s v="C256i"/>
    <n v="25"/>
    <s v="57MET_MFP_04"/>
    <s v="Camoufle"/>
    <n v="2"/>
    <n v="2.8000000000000001E-2"/>
    <n v="0.5"/>
    <n v="0.25"/>
    <n v="0.5"/>
    <s v="Suppression"/>
    <s v=""/>
    <s v="Couleur"/>
    <s v="Evolution vers imprimante Multifonction Couleur"/>
    <n v="30"/>
    <s v="Préconisation 2"/>
    <s v="Besoin d'un scan de document + envoi par mail"/>
    <s v="Imprimante A4 Couleur Multifonction 25"/>
    <x v="6"/>
    <m/>
    <x v="0"/>
    <m/>
  </r>
  <r>
    <x v="21"/>
    <s v="Metz Siège"/>
    <s v="10 avenue Foch"/>
    <s v="Imprimante"/>
    <s v="N&amp;B"/>
    <s v="A4"/>
    <s v="1238Pr"/>
    <n v="30"/>
    <s v="57MET_IMP_01"/>
    <s v="Imprimante Keime Anne-Laure"/>
    <n v="1"/>
    <n v="9.425E-2"/>
    <n v="0"/>
    <n v="0"/>
    <n v="0"/>
    <s v="Suppression"/>
    <s v=""/>
    <s v="N&amp;B"/>
    <s v="Modèle similaire révisé"/>
    <n v="30"/>
    <s v="Préconisation 2"/>
    <s v="ALK"/>
    <s v="Imprimante A4 N&amp;B 30 révisé"/>
    <x v="8"/>
    <m/>
    <x v="2"/>
    <m/>
  </r>
  <r>
    <x v="21"/>
    <s v="Metz Siège"/>
    <s v="10 avenue Foch"/>
    <s v="Copieur"/>
    <s v="Couleur"/>
    <s v="A3"/>
    <s v="C5750i"/>
    <n v="50"/>
    <s v="57MET_MFP_01"/>
    <s v="Local impression"/>
    <n v="1"/>
    <n v="0.23994444444444446"/>
    <n v="0.44839661958786758"/>
    <n v="0.49378109452736318"/>
    <n v="0.49378109452736318"/>
    <s v="Evolution vers copieur gamme inferieure A3"/>
    <n v="50"/>
    <s v="Couleur"/>
    <s v="Modèle similaire révisé"/>
    <n v="50"/>
    <s v="Préconisation 1"/>
    <s v="Voir avec M.Vallet"/>
    <s v="Evolution vers copieur gamme inferieure A3"/>
    <x v="2"/>
    <m/>
    <x v="2"/>
    <m/>
  </r>
  <r>
    <x v="21"/>
    <s v="Metz Siège"/>
    <s v="10 avenue Foch"/>
    <s v="Copieur"/>
    <s v="Couleur"/>
    <s v="A3"/>
    <s v="C3730i"/>
    <n v="30"/>
    <s v="57MET_MFP_02"/>
    <s v="local impression"/>
    <n v="2"/>
    <n v="0.14176388888888891"/>
    <n v="0.64524346037033409"/>
    <n v="0.91609195402298849"/>
    <n v="0.91609195402298849"/>
    <s v="Suppression"/>
    <s v=""/>
    <s v="Couleur"/>
    <s v="Evolution vers copieur A4 Couleur révisé"/>
    <n v="30"/>
    <s v="Préconisation 1"/>
    <s v="Voir avec M.Vallet"/>
    <s v="Suppression"/>
    <x v="1"/>
    <m/>
    <x v="2"/>
    <m/>
  </r>
  <r>
    <x v="22"/>
    <s v="Metz Formation"/>
    <s v="5 rue Jean Antoine Chaptal"/>
    <s v="Imprimante"/>
    <s v="Couleur"/>
    <s v="A4"/>
    <s v="C1127P"/>
    <n v="25"/>
    <s v="57MF_IMP_18"/>
    <n v="1"/>
    <s v="RDC"/>
    <n v="2.2950833333333329"/>
    <n v="0.37750989433934862"/>
    <n v="0.6048951048951049"/>
    <n v="0.6048951048951049"/>
    <s v="Evolution vers copieur A4 couleur"/>
    <n v="30"/>
    <s v="Couleur"/>
    <m/>
    <s v=""/>
    <s v="Préconisation 1"/>
    <m/>
    <s v="Evolution vers copieur A4 Couleur"/>
    <x v="4"/>
    <m/>
    <x v="0"/>
    <m/>
  </r>
  <r>
    <x v="22"/>
    <s v="Metz Formation"/>
    <s v="5 rue Jean Antoine Chaptal"/>
    <s v="Copieur"/>
    <s v="Couleur"/>
    <s v="A3"/>
    <s v="C5740i"/>
    <n v="40"/>
    <s v="57MF_MFP_01"/>
    <s v="photocopieur grande capacité à l’accueil  "/>
    <s v="RDC"/>
    <n v="0.43931944444444443"/>
    <n v="0.41754923966994406"/>
    <n v="0.26914660831509846"/>
    <n v="0.41754923966994406"/>
    <s v="Modèle similaire"/>
    <n v="40"/>
    <s v="Couleur"/>
    <m/>
    <s v=""/>
    <s v="Préconisation 1"/>
    <m/>
    <s v="Copieur A3 Couleur 40"/>
    <x v="2"/>
    <m/>
    <x v="0"/>
    <m/>
  </r>
  <r>
    <x v="22"/>
    <s v="Metz Formation"/>
    <s v="5 rue Jean Antoine Chaptal"/>
    <s v="Copieur"/>
    <s v="Couleur"/>
    <s v="A3"/>
    <s v="C3730i"/>
    <n v="30"/>
    <s v="57MF_MFP_03"/>
    <s v="photocopieur pour la DAE (installé dans le bureau de l’assistante)"/>
    <n v="2"/>
    <n v="0.24574999999999997"/>
    <n v="0.71764439923137791"/>
    <n v="0.54113924050632911"/>
    <n v="0.71764439923137791"/>
    <s v="Evolution vers copieur A4 couleur"/>
    <n v="30"/>
    <s v="Couleur"/>
    <m/>
    <s v=""/>
    <s v="Préconisation 1"/>
    <m/>
    <s v="Evolution vers copieur A4 Couleur"/>
    <x v="4"/>
    <m/>
    <x v="0"/>
    <m/>
  </r>
  <r>
    <x v="22"/>
    <s v="Metz Formation"/>
    <s v="5 rue Jean Antoine Chaptal"/>
    <s v="Imprimante"/>
    <s v="N&amp;B"/>
    <s v="A4"/>
    <s v="1238Pr"/>
    <n v="30"/>
    <s v="57MF_IMP_01"/>
    <s v="Salle de cours 003"/>
    <s v="RDC"/>
    <n v="4.875E-3"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2"/>
    <s v="Metz Formation"/>
    <s v="5 rue Jean Antoine Chaptal"/>
    <s v="Imprimante"/>
    <s v="N&amp;B"/>
    <s v="A4"/>
    <s v="1238Pr"/>
    <n v="30"/>
    <s v="57MF_IMP_02"/>
    <s v="Salle de cours 004"/>
    <s v="RDC"/>
    <n v="0.66154166666666669"/>
    <n v="0"/>
    <n v="0"/>
    <m/>
    <s v="Modèle similaire"/>
    <n v="30"/>
    <s v="N&amp;B"/>
    <m/>
    <s v=""/>
    <s v="Préconisation 1"/>
    <m/>
    <s v="Imprimante A4 N&amp;B 30"/>
    <x v="8"/>
    <m/>
    <x v="5"/>
    <m/>
  </r>
  <r>
    <x v="22"/>
    <s v="Metz Formation"/>
    <s v="5 rue Jean Antoine Chaptal"/>
    <s v="Imprimante"/>
    <s v="N&amp;B"/>
    <s v="A4"/>
    <s v="1238Pr"/>
    <n v="30"/>
    <s v="57MF_IMP_03"/>
    <s v="Salle de cours 005"/>
    <s v="RDC"/>
    <n v="0.45074999999999998"/>
    <n v="0"/>
    <n v="0"/>
    <m/>
    <s v="Modèle similaire"/>
    <n v="30"/>
    <s v="N&amp;B"/>
    <m/>
    <s v=""/>
    <s v="Préconisation 1"/>
    <m/>
    <s v="Imprimante A4 N&amp;B 30"/>
    <x v="8"/>
    <m/>
    <x v="5"/>
    <m/>
  </r>
  <r>
    <x v="22"/>
    <s v="Metz Formation"/>
    <s v="5 rue Jean Antoine Chaptal"/>
    <s v="Imprimante"/>
    <s v="N&amp;B"/>
    <s v="A4"/>
    <s v="1238Pr"/>
    <n v="30"/>
    <s v="57MF_IMP_04"/>
    <s v="Salle de cours 006"/>
    <s v="RDC"/>
    <n v="0.69129166666666664"/>
    <n v="0"/>
    <n v="0"/>
    <m/>
    <s v="Modèle similaire"/>
    <n v="30"/>
    <s v="N&amp;B"/>
    <m/>
    <s v=""/>
    <s v="Préconisation 1"/>
    <m/>
    <s v="Imprimante A4 N&amp;B 30"/>
    <x v="8"/>
    <m/>
    <x v="5"/>
    <m/>
  </r>
  <r>
    <x v="22"/>
    <s v="Metz Formation"/>
    <s v="5 rue Jean Antoine Chaptal"/>
    <s v="Imprimante"/>
    <s v="N&amp;B"/>
    <s v="A4"/>
    <s v="1238Pr"/>
    <n v="30"/>
    <s v="57MF_IMP_05"/>
    <s v="Salle de cours 007"/>
    <s v="RDC"/>
    <n v="0.36425000000000002"/>
    <n v="0"/>
    <n v="0"/>
    <m/>
    <s v="Modèle similaire"/>
    <n v="30"/>
    <s v="N&amp;B"/>
    <m/>
    <s v=""/>
    <s v="Préconisation 1"/>
    <m/>
    <s v="Imprimante A4 N&amp;B 30"/>
    <x v="8"/>
    <m/>
    <x v="5"/>
    <m/>
  </r>
  <r>
    <x v="22"/>
    <s v="Metz Formation"/>
    <s v="5 rue Jean Antoine Chaptal"/>
    <s v="Imprimante"/>
    <s v="N&amp;B"/>
    <s v="A4"/>
    <s v="1238Pr"/>
    <n v="30"/>
    <s v="57MF_IMP_06"/>
    <s v="Salle de cours 011"/>
    <s v="RDC"/>
    <n v="0.25124999999999997"/>
    <n v="0"/>
    <n v="0"/>
    <m/>
    <s v="Modèle similaire révisé"/>
    <n v="30"/>
    <s v="N&amp;B"/>
    <s v="Modèle similaire"/>
    <n v="30"/>
    <s v="Suppression"/>
    <m/>
    <s v="Suppression"/>
    <x v="1"/>
    <m/>
    <x v="5"/>
    <m/>
  </r>
  <r>
    <x v="22"/>
    <s v="Metz Formation"/>
    <s v="5 rue Jean Antoine Chaptal"/>
    <s v="Imprimante"/>
    <s v="N&amp;B"/>
    <s v="A4"/>
    <s v="1238Pr"/>
    <n v="30"/>
    <s v="57MF_IMP_07"/>
    <s v="Salle de cours 104"/>
    <n v="1"/>
    <n v="7.1708333333333332E-2"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2"/>
    <s v="Metz Formation"/>
    <s v="5 rue Jean Antoine Chaptal"/>
    <s v="Imprimante"/>
    <s v="N&amp;B"/>
    <s v="A4"/>
    <s v="1238Pr"/>
    <n v="30"/>
    <s v="57MF_IMP_08"/>
    <s v="Salle de cours 108"/>
    <n v="1"/>
    <n v="0.29425000000000001"/>
    <n v="0"/>
    <n v="0"/>
    <m/>
    <s v="Modèle similaire révisé"/>
    <n v="30"/>
    <s v="N&amp;B"/>
    <s v="Modèle similaire"/>
    <n v="30"/>
    <s v="Suppression"/>
    <m/>
    <s v="Suppression"/>
    <x v="1"/>
    <m/>
    <x v="5"/>
    <m/>
  </r>
  <r>
    <x v="22"/>
    <s v="Metz Formation"/>
    <s v="5 rue Jean Antoine Chaptal"/>
    <s v="Imprimante"/>
    <s v="N&amp;B"/>
    <s v="A4"/>
    <s v="1238Pr"/>
    <n v="30"/>
    <s v="57MF_IMP_09"/>
    <s v="Salle de cours 109"/>
    <n v="1"/>
    <n v="7.7708333333333338E-2"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2"/>
    <s v="Metz Formation"/>
    <s v="5 rue Jean Antoine Chaptal"/>
    <s v="Imprimante"/>
    <s v="N&amp;B"/>
    <s v="A4"/>
    <s v="1238Pr"/>
    <n v="30"/>
    <s v="57MF_IMP_10"/>
    <s v="Salle de cours 201"/>
    <n v="2"/>
    <m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2"/>
    <s v="Metz Formation"/>
    <s v="5 rue Jean Antoine Chaptal"/>
    <s v="Imprimante"/>
    <s v="N&amp;B"/>
    <s v="A4"/>
    <s v="1238Pr"/>
    <n v="30"/>
    <s v="57MF_IMP_11"/>
    <s v="Salle de cours 202"/>
    <n v="2"/>
    <n v="5.3416666666666668E-2"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2"/>
    <s v="Metz Formation"/>
    <s v="5 rue Jean Antoine Chaptal"/>
    <s v="Imprimante"/>
    <s v="N&amp;B"/>
    <s v="A4"/>
    <s v="1238Pr"/>
    <n v="30"/>
    <s v="57MF_IMP_12"/>
    <s v="Salle de cours 211"/>
    <n v="2"/>
    <n v="6.6000000000000003E-2"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2"/>
    <s v="Metz Formation"/>
    <s v="5 rue Jean Antoine Chaptal"/>
    <s v="Imprimante"/>
    <s v="N&amp;B"/>
    <s v="A4"/>
    <s v="1238Pr"/>
    <n v="30"/>
    <s v="57MF_IMP_13"/>
    <s v="Salle de cours 212"/>
    <n v="2"/>
    <n v="9.191666666666666E-2"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2"/>
    <s v="Metz Formation"/>
    <s v="5 rue Jean Antoine Chaptal"/>
    <s v="Imprimante"/>
    <s v="N&amp;B"/>
    <s v="A4"/>
    <s v="1238Pr"/>
    <n v="30"/>
    <s v="57MF_IMP_14"/>
    <s v="Salle de cours 213"/>
    <n v="2"/>
    <n v="0.16408333333333333"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2"/>
    <s v="Metz Formation"/>
    <s v="5 rue Jean Antoine Chaptal"/>
    <s v="Imprimante"/>
    <s v="N&amp;B"/>
    <s v="A4"/>
    <s v="1238Pr"/>
    <n v="30"/>
    <s v="57MF_IMP_15"/>
    <s v="Salle de cours 214"/>
    <n v="2"/>
    <n v="0.57429166666666664"/>
    <n v="0"/>
    <n v="0"/>
    <m/>
    <s v="Modèle similaire"/>
    <n v="30"/>
    <s v="N&amp;B"/>
    <m/>
    <s v=""/>
    <s v="Préconisation 1"/>
    <m/>
    <s v="Imprimante A4 N&amp;B 30"/>
    <x v="8"/>
    <m/>
    <x v="5"/>
    <m/>
  </r>
  <r>
    <x v="22"/>
    <s v="Metz Formation"/>
    <s v="5 rue Jean Antoine Chaptal"/>
    <s v="Imprimante"/>
    <s v="N&amp;B"/>
    <s v="A4"/>
    <s v="1238Pr"/>
    <n v="30"/>
    <s v="57MF_IMP_16"/>
    <s v="Salle de cours 215"/>
    <n v="2"/>
    <n v="0.42479166666666668"/>
    <n v="0"/>
    <n v="0"/>
    <m/>
    <s v="Modèle similaire"/>
    <n v="30"/>
    <s v="N&amp;B"/>
    <m/>
    <s v=""/>
    <s v="Préconisation 1"/>
    <m/>
    <s v="Imprimante A4 N&amp;B 30"/>
    <x v="8"/>
    <m/>
    <x v="5"/>
    <m/>
  </r>
  <r>
    <x v="22"/>
    <s v="Metz Formation"/>
    <s v="5 rue Jean Antoine Chaptal"/>
    <s v="Imprimante"/>
    <s v="N&amp;B"/>
    <s v="A4"/>
    <s v="1238Pr"/>
    <n v="30"/>
    <s v="57MF_IMP_17"/>
    <s v="Salle de cours 216"/>
    <n v="2"/>
    <n v="0.17516666666666666"/>
    <n v="0"/>
    <n v="0"/>
    <m/>
    <s v="Modèle similaire révisé"/>
    <n v="30"/>
    <s v="N&amp;B"/>
    <s v="Modèle similaire"/>
    <n v="30"/>
    <s v="Suppression"/>
    <m/>
    <s v="Suppression"/>
    <x v="1"/>
    <m/>
    <x v="5"/>
    <m/>
  </r>
  <r>
    <x v="22"/>
    <s v="Metz Formation"/>
    <s v="5 rue Jean Antoine Chaptal"/>
    <s v="Imprimante"/>
    <s v="N&amp;B"/>
    <s v="A4"/>
    <s v="1238Pr"/>
    <n v="30"/>
    <s v="57MF_IMP_19"/>
    <s v="CIBC"/>
    <m/>
    <n v="0.23670833333333333"/>
    <n v="0"/>
    <n v="0"/>
    <m/>
    <s v="Modèle similaire révisé"/>
    <n v="30"/>
    <s v="N&amp;B"/>
    <s v="Modèle similaire"/>
    <n v="30"/>
    <s v="Préconisation 1"/>
    <m/>
    <s v="Imprimante A4 N&amp;B 30 révisé"/>
    <x v="8"/>
    <m/>
    <x v="5"/>
    <m/>
  </r>
  <r>
    <x v="22"/>
    <s v="Metz Formation"/>
    <s v="5 rue Jean Antoine Chaptal"/>
    <s v="Imprimante"/>
    <s v="N&amp;B"/>
    <s v="A4"/>
    <s v="1238Pr"/>
    <n v="30"/>
    <s v="57MF_IMP_20"/>
    <s v="CCI FORMATION METZ BUREAU 107"/>
    <m/>
    <n v="1.1958333333333333E-2"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2"/>
    <s v="Metz Formation"/>
    <s v="5 rue Jean Antoine Chaptal"/>
    <s v="Imprimante"/>
    <s v="N&amp;B"/>
    <s v="A4"/>
    <s v="1238Pr"/>
    <n v="30"/>
    <s v="57MF_IMP_21"/>
    <s v="CIBC"/>
    <m/>
    <n v="2.3916666666666666E-2"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2"/>
    <s v="Metz Formation"/>
    <s v="5 rue Jean Antoine Chaptal"/>
    <s v="Imprimante"/>
    <s v="N&amp;B"/>
    <s v="A4"/>
    <s v="1238Pr"/>
    <n v="30"/>
    <s v="57MF_IMP_22"/>
    <s v="CIBC"/>
    <m/>
    <n v="9.9791666666666667E-2"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2"/>
    <s v="Metz Formation"/>
    <s v="5 rue Jean Antoine Chaptal"/>
    <s v="Imprimante"/>
    <s v="N&amp;B"/>
    <s v="A4"/>
    <s v="1238Pr"/>
    <n v="30"/>
    <s v="57MF_IMP_23"/>
    <s v="Salle de cours 008"/>
    <m/>
    <n v="0.52120833333333338"/>
    <n v="0"/>
    <n v="0"/>
    <m/>
    <s v="Modèle similaire"/>
    <n v="30"/>
    <s v="N&amp;B"/>
    <m/>
    <s v=""/>
    <s v="Préconisation 1"/>
    <m/>
    <s v="Imprimante A4 N&amp;B 30"/>
    <x v="8"/>
    <m/>
    <x v="5"/>
    <m/>
  </r>
  <r>
    <x v="22"/>
    <s v="Metz Formation"/>
    <s v="5 rue Jean Antoine Chaptal"/>
    <s v="Imprimante"/>
    <s v="Couleur"/>
    <s v="A4"/>
    <s v="C1127i"/>
    <n v="25"/>
    <s v="57MF_IMP_24"/>
    <s v="CFE (Mmes Krier et Ambs)"/>
    <s v="RDC"/>
    <n v="0.67212500000000008"/>
    <n v="0.15845266877440953"/>
    <n v="0.22676579925650558"/>
    <n v="0.22676579925650558"/>
    <s v="Modèle similaire"/>
    <n v="25"/>
    <s v="N&amp;B"/>
    <m/>
    <s v=""/>
    <s v="Préconisation 1"/>
    <m/>
    <s v="Imprimante A4 Couleur 25"/>
    <x v="3"/>
    <m/>
    <x v="5"/>
    <m/>
  </r>
  <r>
    <x v="22"/>
    <s v="Metz Formation"/>
    <s v="5 rue Jean Antoine Chaptal"/>
    <s v="Copieur"/>
    <s v="Couleur"/>
    <s v="A3"/>
    <s v="C5740i"/>
    <n v="40"/>
    <s v="57MF_MFP_02"/>
    <s v="photocopieur partagé sv-ge-rps00 et formation "/>
    <n v="1"/>
    <n v="0.81661111111111129"/>
    <n v="0.56224062861419144"/>
    <n v="0.19044786564030791"/>
    <n v="0.56224062861419144"/>
    <s v="Modèle similaire"/>
    <n v="40"/>
    <s v="Couleur"/>
    <m/>
    <s v=""/>
    <s v="Préconisation 1"/>
    <m/>
    <s v="Copieur A3 Couleur 40"/>
    <x v="2"/>
    <m/>
    <x v="5"/>
    <m/>
  </r>
  <r>
    <x v="22"/>
    <s v="Metz Formation"/>
    <s v="5 rue Jean Antoine Chaptal"/>
    <s v="Copieur"/>
    <s v="Couleur"/>
    <s v="A3"/>
    <s v="C6765i"/>
    <n v="65"/>
    <s v="57MF_MFP_04"/>
    <s v="photocopieur pédagogique (prof)"/>
    <s v="RDC"/>
    <n v="0.90301333333333333"/>
    <n v="0.71764439923137791"/>
    <n v="0.54113924050632911"/>
    <n v="0.71764439923137791"/>
    <s v="Modèle similaire"/>
    <n v="65"/>
    <s v="Couleur"/>
    <m/>
    <s v=""/>
    <s v="Préconisation 1"/>
    <m/>
    <s v="Copieur A3 Couleur 65"/>
    <x v="7"/>
    <m/>
    <x v="5"/>
    <m/>
  </r>
  <r>
    <x v="22"/>
    <s v="Metz Formation"/>
    <s v="5 rue Jean Antoine Chaptal"/>
    <s v="Copieur"/>
    <s v="Couleur"/>
    <s v="A3"/>
    <s v="C5740i"/>
    <n v="40"/>
    <s v="57MF_MFP_05"/>
    <s v="Formation"/>
    <n v="1"/>
    <n v="1.9112361111111111"/>
    <n v="0.51236474358508532"/>
    <n v="0.30157745480326126"/>
    <n v="0.51236474358508532"/>
    <s v="Evolution vers gamme supérieure A4 N&amp;B"/>
    <n v="40"/>
    <s v="N&amp;B"/>
    <m/>
    <s v=""/>
    <s v="Préconisation 1"/>
    <m/>
    <s v="Evolution vers gamme supérieure A4 N&amp;B"/>
    <x v="0"/>
    <m/>
    <x v="5"/>
    <m/>
  </r>
  <r>
    <x v="22"/>
    <s v="Metz Formation"/>
    <s v="5 rue Jean Antoine Chaptal"/>
    <s v="Copieur"/>
    <s v="Couleur"/>
    <s v="A3"/>
    <s v="C3730i"/>
    <n v="30"/>
    <s v="57MF_MFP_07"/>
    <s v="Proximité bureau Chambersign"/>
    <n v="1"/>
    <n v="0.8620416666666666"/>
    <n v="0.64237034172748808"/>
    <n v="0.3065331715210356"/>
    <n v="0.64237034172748808"/>
    <s v="Evolution vers copieur A4 couleur"/>
    <n v="30"/>
    <s v="Couleur"/>
    <m/>
    <s v=""/>
    <s v="Préconisation 1"/>
    <m/>
    <s v="Evolution vers copieur A4 Couleur"/>
    <x v="4"/>
    <m/>
    <x v="5"/>
    <m/>
  </r>
  <r>
    <x v="22"/>
    <s v="Metz Formation"/>
    <s v="5 rue Jean Antoine Chaptal"/>
    <s v="Copieur"/>
    <s v="N&amp;B"/>
    <s v="A4"/>
    <s v="IRA527"/>
    <n v="40"/>
    <s v="57MF_MFP_19"/>
    <s v="CDR"/>
    <n v="1"/>
    <n v="0.39789583333333334"/>
    <n v="0"/>
    <n v="0"/>
    <m/>
    <s v="Modèle similaire"/>
    <n v="40"/>
    <s v="N&amp;B"/>
    <m/>
    <s v=""/>
    <s v="Préconisation 1"/>
    <m/>
    <s v="Copieur A4 N&amp;B 40"/>
    <x v="0"/>
    <m/>
    <x v="5"/>
    <m/>
  </r>
  <r>
    <x v="22"/>
    <s v="Metz Formation"/>
    <s v="5 rue Jean Antoine Chaptal"/>
    <s v="Imprimante"/>
    <s v="N&amp;B"/>
    <s v="A4"/>
    <s v="1238Pr"/>
    <n v="30"/>
    <s v="57MF_IMP_06_EXAM"/>
    <s v="Salle de cours 014"/>
    <s v="RDC"/>
    <m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2"/>
    <s v="Metz Formation"/>
    <s v="5 rue Jean Antoine Chaptal"/>
    <s v="Imprimante"/>
    <s v="N&amp;B"/>
    <s v="A4"/>
    <s v="1238Pr"/>
    <n v="30"/>
    <s v="57MF_IMP_08_EXAM"/>
    <s v="Salle de cours 022"/>
    <s v="RDC"/>
    <m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2"/>
    <s v="Metz Formation"/>
    <s v="5 rue Jean Antoine Chaptal"/>
    <s v="Imprimante"/>
    <s v="N&amp;B"/>
    <s v="A4"/>
    <s v="1238Pr"/>
    <n v="30"/>
    <s v="57MF_IMP_09_EXAM"/>
    <s v="Salle de cours 110"/>
    <s v="1"/>
    <m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3"/>
    <s v="SARREBOURG"/>
    <s v="ZAC de la terrasse"/>
    <s v="Imprimante"/>
    <s v="Couleur"/>
    <s v="A4"/>
    <s v="C1127P"/>
    <n v="25"/>
    <s v="57SAB_IMP_03"/>
    <s v="Accueil Auclere Magalie"/>
    <s v="RDC"/>
    <n v="0.14241666666666664"/>
    <n v="0.60269163253364544"/>
    <n v="0.42176870748299322"/>
    <n v="0.60269163253364544"/>
    <s v="Modèle similaire révisé"/>
    <n v="30"/>
    <s v="Couleur"/>
    <s v="Modèle similaire"/>
    <n v="25"/>
    <s v="Préconisation 1"/>
    <s v="Préconisation 1"/>
    <s v="Imprimante A4 Couleur 25 révisé"/>
    <x v="3"/>
    <m/>
    <x v="0"/>
    <m/>
  </r>
  <r>
    <x v="23"/>
    <s v="SARREBOURG"/>
    <s v="ZAC de la terrasse"/>
    <s v="Imprimante"/>
    <s v="N&amp;B"/>
    <s v="A4"/>
    <s v="1238Pr"/>
    <n v="30"/>
    <s v="57SAB_IMP_01"/>
    <s v="Salle de cours 1"/>
    <s v="RDC"/>
    <n v="0"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3"/>
    <s v="SARREBOURG"/>
    <s v="ZAC de la terrasse"/>
    <s v="Imprimante"/>
    <s v="N&amp;B"/>
    <s v="A4"/>
    <s v="1238Pr"/>
    <n v="30"/>
    <s v="57SAB_IMP_02"/>
    <s v="Salle de cours 2"/>
    <s v="RDC"/>
    <n v="0"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4"/>
    <s v="Sarreguemines"/>
    <s v="27 rue du champ de Mars"/>
    <s v="Copieur"/>
    <s v="Couleur"/>
    <s v="A3"/>
    <s v="C3730i"/>
    <n v="30"/>
    <s v="57SAG_MFP_01"/>
    <s v="Accueil CFE"/>
    <s v="?"/>
    <n v="0.18423611111111113"/>
    <n v="0.42924990576705618"/>
    <n v="0.24984306340238543"/>
    <n v="0.42924990576705618"/>
    <s v="Modèle similaire révisé"/>
    <n v="30"/>
    <s v="Couleur"/>
    <s v="Modèle similaire"/>
    <n v="30"/>
    <s v="Préconisation 1"/>
    <s v="Préconisation 1"/>
    <s v="Copieur A3 Couleur 30 révisé"/>
    <x v="9"/>
    <m/>
    <x v="0"/>
    <m/>
  </r>
  <r>
    <x v="24"/>
    <s v="Sarreguemines"/>
    <s v="27 rue du champ de Mars"/>
    <s v="Imprimante"/>
    <s v="N&amp;B"/>
    <s v="A4"/>
    <s v="1238Pr"/>
    <n v="30"/>
    <s v="57SAG_IMP_01"/>
    <s v="imprimante salles de cours 1"/>
    <s v="?"/>
    <m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4"/>
    <s v="Sarreguemines"/>
    <s v="27 rue du champ de Mars"/>
    <s v="Imprimante"/>
    <s v="N&amp;B"/>
    <s v="A4"/>
    <s v="1238Pr"/>
    <n v="30"/>
    <s v="57SAG_IMP_02"/>
    <s v="imprimante salles de cours 2"/>
    <s v="?"/>
    <m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5"/>
    <s v="YUTZ"/>
    <s v="Espace Cormontaigne 2 boulevard Henry Becquerel"/>
    <s v="Imprimante"/>
    <s v="N&amp;B"/>
    <s v="A4"/>
    <s v="1238Pr"/>
    <n v="30"/>
    <s v="57YUT_IMP_02"/>
    <s v="Salle de cours 005"/>
    <s v="RDC"/>
    <n v="0.10375"/>
    <n v="0"/>
    <n v="0"/>
    <m/>
    <s v="Suppression"/>
    <s v=""/>
    <s v="N&amp;B"/>
    <m/>
    <s v=""/>
    <s v="Suppression"/>
    <m/>
    <s v="Suppression"/>
    <x v="1"/>
    <m/>
    <x v="5"/>
    <m/>
  </r>
  <r>
    <x v="25"/>
    <s v="YUTZ"/>
    <s v="Espace Cormontaigne 2 boulevard Henry Becquerel"/>
    <s v="Imprimante"/>
    <s v="N&amp;B"/>
    <s v="A4"/>
    <s v="1238Pr"/>
    <n v="30"/>
    <s v="57YUT_IMP_03"/>
    <s v="Salle de cours 006"/>
    <s v="RDC"/>
    <n v="1.5833333333333335E-2"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5"/>
    <s v="YUTZ"/>
    <s v="Espace Cormontaigne 2 boulevard Henry Becquerel"/>
    <s v="Imprimante"/>
    <s v="N&amp;B"/>
    <s v="A4"/>
    <s v="1238Pr"/>
    <n v="30"/>
    <s v="57YUT_IMP_04"/>
    <s v="Salle de cours 008"/>
    <s v="RDC"/>
    <n v="0.48129166666666667"/>
    <n v="0"/>
    <n v="0"/>
    <m/>
    <s v="Modèle similaire"/>
    <n v="30"/>
    <s v="N&amp;B"/>
    <m/>
    <s v=""/>
    <s v="Préconisation 1"/>
    <m/>
    <s v="Imprimante A4 N&amp;B 30"/>
    <x v="8"/>
    <m/>
    <x v="5"/>
    <m/>
  </r>
  <r>
    <x v="25"/>
    <s v="YUTZ"/>
    <s v="Espace Cormontaigne 2 boulevard Henry Becquerel"/>
    <s v="Imprimante"/>
    <s v="N&amp;B"/>
    <s v="A4"/>
    <s v="1238Pr"/>
    <n v="30"/>
    <s v="57YUT_IMP_07"/>
    <s v="Salle de cours 017"/>
    <s v="RDC"/>
    <n v="8.7458333333333332E-2"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5"/>
    <s v="YUTZ"/>
    <s v="Espace Cormontaigne 2 boulevard Henry Becquerel"/>
    <s v="Imprimante"/>
    <s v="N&amp;B"/>
    <s v="A4"/>
    <s v="1238Pr"/>
    <n v="30"/>
    <s v="57YUT_IMP_10"/>
    <s v="Salle de cours 111"/>
    <s v="1"/>
    <n v="0.38274999999999998"/>
    <n v="0"/>
    <n v="0"/>
    <m/>
    <s v="Modèle similaire"/>
    <n v="30"/>
    <s v="N&amp;B"/>
    <m/>
    <s v=""/>
    <s v="Préconisation 1"/>
    <m/>
    <s v="Imprimante A4 N&amp;B 30"/>
    <x v="8"/>
    <m/>
    <x v="5"/>
    <m/>
  </r>
  <r>
    <x v="25"/>
    <s v="YUTZ"/>
    <s v="Espace Cormontaigne 2 boulevard Henry Becquerel"/>
    <s v="Imprimante"/>
    <s v="N&amp;B"/>
    <s v="A4"/>
    <s v="1238Pr"/>
    <n v="30"/>
    <s v="57YUT_IMP_11"/>
    <s v="Salle de cours Charlemagne"/>
    <s v="1"/>
    <n v="0.11125"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5"/>
    <s v="YUTZ"/>
    <s v="Espace Cormontaigne 2 boulevard Henry Becquerel"/>
    <s v="Imprimante"/>
    <s v="N&amp;B"/>
    <s v="A4"/>
    <s v="1238Pr"/>
    <n v="30"/>
    <s v="57YUT_IMP_12"/>
    <s v="Accueil"/>
    <s v="RDC"/>
    <n v="0.51341666666666663"/>
    <n v="0"/>
    <n v="0"/>
    <m/>
    <s v="Modèle similaire"/>
    <n v="30"/>
    <s v="N&amp;B"/>
    <m/>
    <s v=""/>
    <s v="Préconisation 1"/>
    <m/>
    <s v="Imprimante A4 N&amp;B 30"/>
    <x v="8"/>
    <m/>
    <x v="5"/>
    <m/>
  </r>
  <r>
    <x v="25"/>
    <s v="YUTZ"/>
    <s v="Espace Cormontaigne 2 boulevard Henry Becquerel"/>
    <s v="Imprimante"/>
    <s v="N&amp;B"/>
    <s v="A4"/>
    <s v="1238Pr"/>
    <n v="30"/>
    <s v="57YUT_IMP_13"/>
    <s v="Salle de cours des Rivières 1"/>
    <s v="RDC"/>
    <n v="0.27587499999999998"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5"/>
    <s v="YUTZ"/>
    <s v="Espace Cormontaigne 2 boulevard Henry Becquerel"/>
    <s v="Imprimante"/>
    <s v="N&amp;B"/>
    <s v="A4"/>
    <s v="1238Pr"/>
    <n v="30"/>
    <s v="57YUT_IMP_14"/>
    <s v="Salle de cours des Rivières 2"/>
    <s v="RDC"/>
    <n v="0.10304166666666667"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5"/>
    <s v="YUTZ"/>
    <s v="Espace Cormontaigne 2 boulevard Henry Becquerel"/>
    <s v="Imprimante"/>
    <s v="N&amp;B"/>
    <s v="A4"/>
    <s v="1238Pr"/>
    <n v="30"/>
    <s v="57YUT_IMP_15"/>
    <s v="Salle de cours Stanislas"/>
    <s v="RDC"/>
    <n v="0.71074999999999999"/>
    <n v="0"/>
    <n v="0"/>
    <m/>
    <s v="Modèle similaire"/>
    <n v="30"/>
    <s v="N&amp;B"/>
    <m/>
    <s v=""/>
    <s v="Préconisation 1"/>
    <m/>
    <s v="Imprimante A4 N&amp;B 30"/>
    <x v="8"/>
    <m/>
    <x v="5"/>
    <m/>
  </r>
  <r>
    <x v="25"/>
    <s v="YUTZ"/>
    <s v="Espace Cormontaigne 2 boulevard Henry Becquerel"/>
    <s v="Imprimante"/>
    <s v="N&amp;B"/>
    <s v="A4"/>
    <s v="1238Pr"/>
    <n v="30"/>
    <s v="57YUT_IMP_16"/>
    <s v="Salle de cours Vauban"/>
    <s v="RDC"/>
    <m/>
    <n v="0"/>
    <n v="0"/>
    <m/>
    <s v="Suppression"/>
    <s v=""/>
    <s v="N&amp;B"/>
    <s v="Modèle similaire révisé"/>
    <n v="30"/>
    <s v="Suppression"/>
    <m/>
    <s v="Suppression"/>
    <x v="1"/>
    <m/>
    <x v="5"/>
    <m/>
  </r>
  <r>
    <x v="25"/>
    <s v="YUTZ"/>
    <s v="Espace Cormontaigne 2 boulevard Henry Becquerel"/>
    <s v="Copieur"/>
    <s v="Couleur"/>
    <s v="A3"/>
    <s v="C3730i"/>
    <n v="30"/>
    <s v="57YUT_MFP_01"/>
    <m/>
    <s v="?"/>
    <n v="0.95876388888888875"/>
    <m/>
    <m/>
    <n v="0"/>
    <s v="Evolution vers copieur A4 couleur"/>
    <n v="30"/>
    <s v="N&amp;B"/>
    <m/>
    <s v=""/>
    <s v="Préconisation 1"/>
    <m/>
    <s v="Evolution vers copieur A4 Couleur"/>
    <x v="4"/>
    <m/>
    <x v="5"/>
    <m/>
  </r>
  <r>
    <x v="26"/>
    <s v="Strasbourg"/>
    <s v=" 7 rue des serruriers Gutenberg"/>
    <s v="Copieur"/>
    <s v="Couleur"/>
    <s v="A3"/>
    <s v="C3730i"/>
    <n v="30"/>
    <s v="67S_MFP_06"/>
    <s v="RDC"/>
    <s v="RDC"/>
    <n v="0.38324999999999998"/>
    <n v="0.2777415380155106"/>
    <n v="0.3870673952641166"/>
    <n v="0.3870673952641166"/>
    <s v="Modèle similaire"/>
    <n v="30"/>
    <s v="Couleur"/>
    <m/>
    <s v=""/>
    <s v="Préconisation 1"/>
    <s v="22 rue des Serruriers"/>
    <s v="Copieur A3 Couleur 30"/>
    <x v="2"/>
    <m/>
    <x v="0"/>
    <m/>
  </r>
  <r>
    <x v="27"/>
    <s v="CAMPUS STRASBOURG"/>
    <s v="234 avenue de Colmar"/>
    <s v="Imprimante"/>
    <s v="N&amp;B"/>
    <s v="A4"/>
    <s v="1238Pr"/>
    <n v="30"/>
    <s v="67SCC_IMP_02"/>
    <s v="Bureau Noël DSI"/>
    <s v="Bât A RDC"/>
    <n v="1.7708333333333333E-2"/>
    <n v="0"/>
    <n v="0"/>
    <m/>
    <s v="Suppression"/>
    <s v=""/>
    <s v="N&amp;B"/>
    <s v="Modèle similaire révisé"/>
    <n v="30"/>
    <s v="Préconisation 1"/>
    <m/>
    <s v="Suppression"/>
    <x v="1"/>
    <m/>
    <x v="6"/>
    <m/>
  </r>
  <r>
    <x v="27"/>
    <s v="CAMPUS STRASBOURG"/>
    <s v="234 avenue de Colmar"/>
    <s v="Imprimante"/>
    <s v="N&amp;B"/>
    <s v="A4"/>
    <s v="1238Pr"/>
    <n v="30"/>
    <s v="67SCC_IMP_03"/>
    <s v="Centre MIM"/>
    <s v="Bât A 1 "/>
    <n v="5.8208333333333334E-2"/>
    <n v="0"/>
    <n v="0"/>
    <m/>
    <s v="Suppression"/>
    <s v=""/>
    <s v="N&amp;B"/>
    <s v="Modèle similaire révisé"/>
    <n v="30"/>
    <s v="Préconisation 1"/>
    <m/>
    <s v="Suppression"/>
    <x v="1"/>
    <m/>
    <x v="6"/>
    <m/>
  </r>
  <r>
    <x v="27"/>
    <s v="CAMPUS STRASBOURG"/>
    <s v="234 avenue de Colmar"/>
    <s v="Imprimante"/>
    <s v="N&amp;B"/>
    <s v="A4"/>
    <s v="1238Pr"/>
    <n v="30"/>
    <s v="67SCC_IMP_046"/>
    <s v="S. 046"/>
    <s v="Bât B RDC "/>
    <n v="2.5791666666666668E-2"/>
    <n v="0"/>
    <n v="0"/>
    <m/>
    <s v="Suppression"/>
    <s v=""/>
    <s v="N&amp;B"/>
    <s v="Modèle similaire révisé"/>
    <n v="30"/>
    <s v="Préconisation 2"/>
    <m/>
    <s v="Imprimante A4 N&amp;B 30 révisé"/>
    <x v="8"/>
    <m/>
    <x v="6"/>
    <m/>
  </r>
  <r>
    <x v="27"/>
    <s v="CAMPUS STRASBOURG"/>
    <s v="234 avenue de Colmar"/>
    <s v="Imprimante"/>
    <s v="N&amp;B"/>
    <s v="A4"/>
    <s v="1238Pr"/>
    <n v="30"/>
    <s v="67SCC_IMP_09"/>
    <s v="SEF"/>
    <s v="Bât A 3 "/>
    <n v="0.122"/>
    <n v="0"/>
    <n v="0"/>
    <m/>
    <s v="Suppression"/>
    <s v=""/>
    <s v="N&amp;B"/>
    <s v="Modèle similaire révisé"/>
    <n v="30"/>
    <s v="Préconisation 1"/>
    <m/>
    <s v="Suppression"/>
    <x v="1"/>
    <m/>
    <x v="6"/>
    <m/>
  </r>
  <r>
    <x v="27"/>
    <s v="CAMPUS STRASBOURG"/>
    <s v="234 avenue de Colmar"/>
    <s v="Imprimante"/>
    <s v="Couleur"/>
    <s v="A4"/>
    <s v="C1127P"/>
    <n v="25"/>
    <s v="67SCC_IMP_10"/>
    <s v="Espace FC Evelyne Sturm"/>
    <s v="Bât A 2 "/>
    <n v="0.16566666666666668"/>
    <n v="0.29828973843058348"/>
    <n v="0"/>
    <n v="0.29828973843058348"/>
    <s v="Modèle similaire révisé"/>
    <n v="25"/>
    <s v="N&amp;B"/>
    <s v="Modèle similaire"/>
    <n v="25"/>
    <s v="Préconisation 1"/>
    <m/>
    <s v="Imprimante A4 Couleur 25 révisé"/>
    <x v="3"/>
    <m/>
    <x v="6"/>
    <m/>
  </r>
  <r>
    <x v="27"/>
    <s v="CAMPUS STRASBOURG"/>
    <s v="234 avenue de Colmar"/>
    <s v="Imprimante"/>
    <s v="Couleur"/>
    <s v="A4"/>
    <s v="C1127P"/>
    <n v="25"/>
    <s v="67SCC_IMP_11"/>
    <s v="Espace impression FC"/>
    <s v="Bât A 3 "/>
    <n v="1.2492499999999997"/>
    <n v="0.36094990327529852"/>
    <n v="0"/>
    <n v="0.36094990327529852"/>
    <s v="Evolution vers copieur A4 couleur"/>
    <n v="30"/>
    <s v="Couleur"/>
    <m/>
    <s v=""/>
    <s v="Suppression"/>
    <s v="Matériel déjà retiré"/>
    <s v="Suppression"/>
    <x v="1"/>
    <m/>
    <x v="6"/>
    <m/>
  </r>
  <r>
    <x v="27"/>
    <s v="CAMPUS STRASBOURG"/>
    <s v="234 avenue de Colmar"/>
    <s v="Imprimante"/>
    <s v="N&amp;B"/>
    <s v="A4"/>
    <s v="1643i"/>
    <n v="40"/>
    <s v="67SCC_IMP_12"/>
    <m/>
    <s v="BAT A / 2ème"/>
    <n v="0.42033333333333328"/>
    <n v="0"/>
    <n v="0"/>
    <m/>
    <s v="Modèle similaire"/>
    <n v="40"/>
    <s v="N&amp;B"/>
    <m/>
    <s v=""/>
    <s v="Préconisation 1"/>
    <m/>
    <s v="Imprimante A4 Couleur Multifonction 25"/>
    <x v="6"/>
    <m/>
    <x v="6"/>
    <m/>
  </r>
  <r>
    <x v="27"/>
    <s v="CAMPUS STRASBOURG"/>
    <s v="234 avenue de Colmar"/>
    <s v="Imprimante"/>
    <s v="N&amp;B"/>
    <s v="A4"/>
    <s v="1238Pr"/>
    <n v="30"/>
    <s v="67SCC_IMP_121"/>
    <s v="En stock bureau Noël, ex B121"/>
    <s v="Bât B 1 "/>
    <m/>
    <n v="0"/>
    <n v="0"/>
    <m/>
    <s v="Suppression"/>
    <s v=""/>
    <s v="N&amp;B"/>
    <s v="Modèle similaire révisé"/>
    <n v="30"/>
    <s v="Préconisation 1"/>
    <m/>
    <s v="Suppression"/>
    <x v="1"/>
    <m/>
    <x v="6"/>
    <m/>
  </r>
  <r>
    <x v="27"/>
    <s v="CAMPUS STRASBOURG"/>
    <s v="234 avenue de Colmar"/>
    <s v="Imprimante"/>
    <s v="N&amp;B"/>
    <s v="A4"/>
    <s v="1238Pr"/>
    <n v="30"/>
    <s v="67SCC_IMP_123"/>
    <s v="S.123"/>
    <s v="Bât B 1 "/>
    <n v="9.0416666666666666E-3"/>
    <n v="0"/>
    <n v="0"/>
    <m/>
    <s v="Suppression"/>
    <s v=""/>
    <s v="N&amp;B"/>
    <s v="Modèle similaire révisé"/>
    <n v="30"/>
    <s v="Préconisation 2"/>
    <m/>
    <s v="Imprimante A4 N&amp;B 30 révisé"/>
    <x v="8"/>
    <m/>
    <x v="6"/>
    <m/>
  </r>
  <r>
    <x v="27"/>
    <s v="CAMPUS STRASBOURG"/>
    <s v="234 avenue de Colmar"/>
    <s v="Imprimante"/>
    <s v="N&amp;B"/>
    <s v="A4"/>
    <s v="1238Pr"/>
    <n v="30"/>
    <s v="67SCC_IMP_126"/>
    <s v="S.126"/>
    <s v="Bât B 1 "/>
    <n v="2.0208333333333332E-2"/>
    <n v="0"/>
    <n v="0"/>
    <m/>
    <s v="Suppression"/>
    <s v=""/>
    <s v="N&amp;B"/>
    <s v="Modèle similaire révisé"/>
    <n v="30"/>
    <s v="Préconisation 2"/>
    <m/>
    <s v="Imprimante A4 N&amp;B 30 révisé"/>
    <x v="8"/>
    <m/>
    <x v="6"/>
    <m/>
  </r>
  <r>
    <x v="27"/>
    <s v="CAMPUS STRASBOURG"/>
    <s v="234 avenue de Colmar"/>
    <s v="Imprimante"/>
    <s v="N&amp;B"/>
    <s v="A4"/>
    <s v="1238Pr"/>
    <n v="30"/>
    <s v="67SCC_IMP_127"/>
    <s v="S.127"/>
    <s v="Bât B 1 "/>
    <n v="5.2124999999999998E-2"/>
    <n v="0"/>
    <n v="0"/>
    <m/>
    <s v="Suppression"/>
    <s v=""/>
    <s v="N&amp;B"/>
    <s v="Modèle similaire révisé"/>
    <n v="30"/>
    <s v="Préconisation 2"/>
    <m/>
    <s v="Imprimante A4 N&amp;B 30 révisé"/>
    <x v="8"/>
    <m/>
    <x v="6"/>
    <m/>
  </r>
  <r>
    <x v="27"/>
    <s v="CAMPUS STRASBOURG"/>
    <s v="234 avenue de Colmar"/>
    <s v="Copieur"/>
    <s v="Couleur"/>
    <s v="A3"/>
    <s v="C3730i"/>
    <n v="30"/>
    <s v="67SCC_MFP_01"/>
    <s v=" S. Généraux"/>
    <s v="Bât B RDC"/>
    <n v="0.25256944444444446"/>
    <n v="0.40467418201814681"/>
    <n v="9.2001849283402687E-2"/>
    <n v="0.40467418201814681"/>
    <s v="Modèle similaire révisé"/>
    <n v="30"/>
    <s v="Couleur"/>
    <s v="Modèle similaire"/>
    <n v="30"/>
    <s v="Préconisation 1"/>
    <m/>
    <s v="Copieur A3 Couleur 30 révisé"/>
    <x v="9"/>
    <m/>
    <x v="6"/>
    <m/>
  </r>
  <r>
    <x v="27"/>
    <s v="CAMPUS STRASBOURG"/>
    <s v="234 avenue de Colmar"/>
    <s v="Copieur"/>
    <s v="Couleur"/>
    <s v="A3"/>
    <s v="C5740i"/>
    <n v="40"/>
    <s v="67SCC_MFP_02"/>
    <s v="Accueil espace impression"/>
    <s v="Bât A RDC"/>
    <n v="0.80720833333333331"/>
    <n v="0.56367108862850357"/>
    <n v="0.35981461734066117"/>
    <n v="0.56367108862850357"/>
    <s v="Modèle similaire"/>
    <n v="40"/>
    <s v="Couleur"/>
    <m/>
    <s v=""/>
    <s v="Préconisation 1"/>
    <m/>
    <s v="Copieur A3 Couleur 40"/>
    <x v="2"/>
    <m/>
    <x v="6"/>
    <m/>
  </r>
  <r>
    <x v="27"/>
    <s v="CAMPUS STRASBOURG"/>
    <s v="234 avenue de Colmar"/>
    <s v="Copieur"/>
    <s v="Couleur"/>
    <s v="A4"/>
    <s v="C357i"/>
    <n v="35"/>
    <s v="67SCC_MFP_03"/>
    <s v="Direction espace impression"/>
    <s v="Bât A 2 "/>
    <n v="0.53466666666666662"/>
    <n v="0.37348036159601"/>
    <n v="0.21308724832214765"/>
    <n v="0.37348036159601"/>
    <s v="Modèle similaire"/>
    <n v="35"/>
    <s v="Couleur"/>
    <m/>
    <s v=""/>
    <s v="Préconisation 1"/>
    <m/>
    <s v="Copieur A4 Couleur 35"/>
    <x v="4"/>
    <m/>
    <x v="6"/>
    <m/>
  </r>
  <r>
    <x v="27"/>
    <s v="CAMPUS STRASBOURG"/>
    <s v="234 avenue de Colmar"/>
    <s v="Copieur"/>
    <s v="Couleur"/>
    <s v="A4"/>
    <s v="C256i"/>
    <n v="30"/>
    <s v="67SCC_MFP_049"/>
    <s v="Bureau B 049"/>
    <s v="Bât B RDC"/>
    <n v="3.9583333333333337E-3"/>
    <n v="0.54210526315789476"/>
    <n v="0.54210526315789476"/>
    <n v="0.54210526315789476"/>
    <s v="Suppression"/>
    <s v=""/>
    <s v="Couleur"/>
    <s v="Modèle similaire révisé"/>
    <n v="30"/>
    <s v="Préconisation 1"/>
    <m/>
    <s v="Suppression"/>
    <x v="1"/>
    <m/>
    <x v="6"/>
    <m/>
  </r>
  <r>
    <x v="27"/>
    <s v="CAMPUS STRASBOURG"/>
    <s v="234 avenue de Colmar"/>
    <s v="Copieur"/>
    <s v="Couleur"/>
    <s v="A4"/>
    <s v="C357i"/>
    <n v="35"/>
    <s v="67SCC_MFP_05"/>
    <s v="CFA espace impression"/>
    <s v="Bât A 1 "/>
    <n v="0.92918750000000006"/>
    <n v="0.48844196318468197"/>
    <n v="0.2637103122540016"/>
    <n v="0.48844196318468197"/>
    <s v="Modèle similaire"/>
    <n v="35"/>
    <s v="Couleur"/>
    <m/>
    <s v=""/>
    <s v="Préconisation 1"/>
    <m/>
    <s v="Copieur A4 Couleur 35"/>
    <x v="4"/>
    <m/>
    <x v="6"/>
    <m/>
  </r>
  <r>
    <x v="27"/>
    <s v="CAMPUS STRASBOURG"/>
    <s v="234 avenue de Colmar"/>
    <s v="Copieur"/>
    <s v="N&amp;B"/>
    <s v="A3"/>
    <s v="6765i"/>
    <n v="65"/>
    <s v="67SCC_MFP_06"/>
    <s v="Public espace impression"/>
    <s v="Bât B 1 "/>
    <n v="0.35076666666666667"/>
    <n v="0"/>
    <n v="0"/>
    <m/>
    <s v="Evolution vers gamme inférieure A4 N&amp;B"/>
    <n v="40"/>
    <s v="N&amp;B"/>
    <m/>
    <s v=""/>
    <s v="Echange DSI"/>
    <s v="Modèle similaire"/>
    <s v="Modèle similaire"/>
    <x v="10"/>
    <m/>
    <x v="6"/>
    <m/>
  </r>
  <r>
    <x v="27"/>
    <s v="CAMPUS STRASBOURG"/>
    <s v="234 avenue de Colmar"/>
    <s v="Copieur"/>
    <s v="Couleur"/>
    <s v="A3"/>
    <s v="C5740i"/>
    <n v="40"/>
    <s v="67SCC_MFP_07"/>
    <s v="FC Espace impression"/>
    <s v="Bât A 3"/>
    <n v="1.4342222222222223"/>
    <n v="0.55067593740316079"/>
    <n v="0.36745263904366327"/>
    <n v="0.55067593740316079"/>
    <s v="Evolution vers gamme supérieure A3 couleur"/>
    <n v="40"/>
    <s v="Couleur"/>
    <m/>
    <s v=""/>
    <s v="Préconisation 1"/>
    <m/>
    <s v="Evolution vers gamme supérieure A3 couleur"/>
    <x v="2"/>
    <m/>
    <x v="6"/>
    <m/>
  </r>
  <r>
    <x v="27"/>
    <s v="CAMPUS STRASBOURG"/>
    <s v="234 avenue de Colmar"/>
    <s v="Copieur"/>
    <s v="Couleur"/>
    <s v="A4"/>
    <s v="C357i"/>
    <n v="35"/>
    <s v="67SCC_MFP_08"/>
    <s v="Accueil CFA"/>
    <n v="0"/>
    <n v="1.0294375"/>
    <n v="0.65110396049622565"/>
    <n v="0.54316389132340048"/>
    <n v="0.65110396049622565"/>
    <s v="Evolution vers gamme supérieure A4 couleur"/>
    <n v="40"/>
    <s v="Couleur"/>
    <m/>
    <s v=""/>
    <s v="Préconisation 1"/>
    <m/>
    <s v="Evolution vers gamme supérieure A4 couleur"/>
    <x v="4"/>
    <m/>
    <x v="6"/>
    <m/>
  </r>
  <r>
    <x v="27"/>
    <s v="CAMPUS STRASBOURG"/>
    <s v="234 avenue de Colmar"/>
    <s v="Copieur"/>
    <s v="Couleur"/>
    <s v="A4"/>
    <s v="C357i"/>
    <n v="35"/>
    <s v="67SCC_MFP_09"/>
    <s v="Aux archives (STOCK)"/>
    <n v="1"/>
    <n v="0.31237500000000001"/>
    <n v="0.64045618247298919"/>
    <n v="0.53799223516361616"/>
    <n v="0.64045618247298919"/>
    <s v="Suppression"/>
    <s v=""/>
    <s v="Couleur"/>
    <m/>
    <s v=""/>
    <s v="Préconisation 1"/>
    <m/>
    <s v="Suppression"/>
    <x v="1"/>
    <m/>
    <x v="6"/>
    <m/>
  </r>
  <r>
    <x v="27"/>
    <s v="CAMPUS STRASBOURG"/>
    <s v="234 avenue de Colmar"/>
    <s v="Copieur"/>
    <s v="Couleur"/>
    <s v="A4"/>
    <s v="C357i"/>
    <n v="35"/>
    <s v="67SCC_MFP_146"/>
    <s v="Local casier profs"/>
    <s v="Bât C 1 "/>
    <n v="0"/>
    <n v="0"/>
    <n v="0"/>
    <m/>
    <s v="Suppression"/>
    <s v=""/>
    <s v="N&amp;B"/>
    <s v="Modèle similaire révisé"/>
    <n v="35"/>
    <s v="Préconisation 2"/>
    <m/>
    <s v="Copieur A4 Couleur 35 révisé"/>
    <x v="5"/>
    <m/>
    <x v="6"/>
    <m/>
  </r>
  <r>
    <x v="28"/>
    <s v="Schiltigheim"/>
    <s v="14 rue de la haye"/>
    <s v="Imprimante"/>
    <s v="Couleur"/>
    <s v="A4"/>
    <s v="C1127P"/>
    <n v="25"/>
    <s v="67S_IMP_14"/>
    <s v="DG CCIT - Sevrain Catherine"/>
    <n v="1"/>
    <n v="1.1300000000000001"/>
    <n v="0.50560471976401178"/>
    <n v="0.74257425742574257"/>
    <n v="0.74257425742574257"/>
    <s v="Modèle similaire"/>
    <n v="25"/>
    <s v="Couleur"/>
    <m/>
    <s v=""/>
    <s v="Préconisation 1"/>
    <m/>
    <s v="Imprimante A4 Couleur 25"/>
    <x v="3"/>
    <m/>
    <x v="0"/>
    <m/>
  </r>
  <r>
    <x v="28"/>
    <s v="Schiltigheim"/>
    <s v="14 rue de la haye"/>
    <s v="Copieur"/>
    <s v="Couleur"/>
    <s v="A4"/>
    <s v="C357i"/>
    <n v="35"/>
    <s v="67S_MFP_01 "/>
    <s v="Accueil"/>
    <s v="RDC"/>
    <n v="0.30366666666666664"/>
    <n v="0.25576289791437978"/>
    <n v="0.12342007434944238"/>
    <n v="0.25576289791437978"/>
    <s v="Modèle similaire"/>
    <n v="35"/>
    <s v="N&amp;B"/>
    <m/>
    <s v=""/>
    <s v="Préconisation 1"/>
    <s v="Couleur"/>
    <s v="Copieur A4 Couleur 35"/>
    <x v="4"/>
    <m/>
    <x v="0"/>
    <m/>
  </r>
  <r>
    <x v="28"/>
    <s v="Schiltigheim"/>
    <s v="14 rue de la haye"/>
    <s v="Copieur"/>
    <s v="Couleur"/>
    <s v="A3"/>
    <s v="C3730i"/>
    <n v="30"/>
    <s v="67S_MFP_02"/>
    <s v="Secteur MG /DSI"/>
    <s v="RDC"/>
    <n v="1.4433055555555554"/>
    <n v="0.32629573317423355"/>
    <n v="0.27433993399339934"/>
    <n v="0.32629573317423355"/>
    <s v="Evolution vers gamme supérieure couleur"/>
    <n v="30"/>
    <s v="Couleur"/>
    <m/>
    <s v=""/>
    <s v="Préconisation 1"/>
    <m/>
    <s v="Evolution vers gamme supérieure copieur A3 couleur"/>
    <x v="2"/>
    <m/>
    <x v="0"/>
    <m/>
  </r>
  <r>
    <x v="28"/>
    <s v="Schiltigheim"/>
    <s v="14 rue de la haye"/>
    <s v="Copieur"/>
    <s v="Couleur"/>
    <s v="A3"/>
    <s v="C5740i"/>
    <n v="40"/>
    <s v="67S_MFP_05"/>
    <s v="Direction GE /AE/ Finance"/>
    <n v="1"/>
    <n v="0.38146527777777783"/>
    <n v="0.3599970872549198"/>
    <n v="0.26604554865424429"/>
    <n v="0.3599970872549198"/>
    <s v="Evolution vers gamme inférieure couleur"/>
    <n v="30"/>
    <s v="Couleur"/>
    <s v="Modèle similaire"/>
    <n v="40"/>
    <s v="Préconisation 1"/>
    <m/>
    <s v="Evolution vers gamme inférieure copieur A3 couleur"/>
    <x v="2"/>
    <m/>
    <x v="0"/>
    <m/>
  </r>
  <r>
    <x v="28"/>
    <s v="Schiltigheim"/>
    <s v="14 rue de la haye"/>
    <s v="Copieur"/>
    <s v="Couleur"/>
    <s v="A4"/>
    <s v="C357i"/>
    <n v="35"/>
    <s v="67S_MFP_08"/>
    <s v="Formalité juridique"/>
    <s v="RDC"/>
    <n v="1.0710833333333332"/>
    <n v="0.39121216836536216"/>
    <n v="0.72862029646522231"/>
    <n v="0.72862029646522231"/>
    <s v="Modèle similaire"/>
    <n v="35"/>
    <s v="Couleur"/>
    <m/>
    <s v=""/>
    <s v="Préconisation 1"/>
    <m/>
    <s v="Copieur A4 Couleur 35"/>
    <x v="4"/>
    <m/>
    <x v="0"/>
    <m/>
  </r>
  <r>
    <x v="28"/>
    <s v="Schiltigheim"/>
    <s v="14 rue de la haye"/>
    <s v="Copieur"/>
    <s v="Couleur"/>
    <s v="A3"/>
    <s v="C5740i"/>
    <n v="40"/>
    <s v="67S_MFP_09"/>
    <s v="1er"/>
    <s v="1er"/>
    <n v="0.48170000000000002"/>
    <n v="0.49186935371785961"/>
    <n v="0.38438438438438438"/>
    <n v="0.49186935371785961"/>
    <s v="Modèle similaire"/>
    <n v="40"/>
    <s v="Couleur"/>
    <m/>
    <s v=""/>
    <s v="Préconisation 1"/>
    <m/>
    <s v="Copieur A3 Couleur 40"/>
    <x v="2"/>
    <m/>
    <x v="0"/>
    <m/>
  </r>
  <r>
    <x v="28"/>
    <s v="Schiltigheim"/>
    <s v="14 rue de la haye"/>
    <s v="Imprimante"/>
    <s v="Couleur"/>
    <s v="A4"/>
    <s v="C1127i"/>
    <n v="25"/>
    <s v="67S_IMP_15"/>
    <s v="Présidence CCIR - Woerner Evelyne / STOCK GUT"/>
    <n v="1"/>
    <n v="0.16308333333333333"/>
    <n v="0.40061318344404701"/>
    <n v="0.57647058823529407"/>
    <n v="0.57647058823529407"/>
    <s v="Suppression"/>
    <s v=""/>
    <s v="Couleur"/>
    <m/>
    <s v=""/>
    <s v="Préconisation 1"/>
    <s v="EW / cette imprimante n'est pas installée à la DG / Schiltigheim"/>
    <s v="Suppression"/>
    <x v="1"/>
    <m/>
    <x v="2"/>
    <m/>
  </r>
  <r>
    <x v="28"/>
    <s v="Schiltigheim"/>
    <s v="14 rue de la haye"/>
    <s v="Imprimante"/>
    <s v="Couleur"/>
    <s v="A4"/>
    <s v="C1127i"/>
    <n v="25"/>
    <s v="67S_IMP_21"/>
    <s v="STOCK GUT"/>
    <s v="RDC"/>
    <n v="6.2125E-2"/>
    <n v="0.5888665325285044"/>
    <n v="0"/>
    <n v="0.5888665325285044"/>
    <s v="Suppression"/>
    <s v=""/>
    <s v="Couleur"/>
    <m/>
    <s v=""/>
    <s v="Préconisation 1"/>
    <s v="EW / cette imprimante n'est pas installée à la DG / Schiltigheim"/>
    <s v="Suppression"/>
    <x v="1"/>
    <m/>
    <x v="2"/>
    <m/>
  </r>
  <r>
    <x v="28"/>
    <s v="Schiltigheim"/>
    <s v="14 rue de la haye"/>
    <s v="Copieur"/>
    <s v="Couleur"/>
    <s v="A4"/>
    <s v="C357i"/>
    <n v="35"/>
    <s v="67S_MFP_07"/>
    <s v="En stock"/>
    <n v="1"/>
    <n v="0.43827083333333333"/>
    <n v="0.43100251937063272"/>
    <n v="0.61215629522431259"/>
    <n v="0.61215629522431259"/>
    <s v="Suppression"/>
    <s v=""/>
    <s v="Couleur"/>
    <m/>
    <s v=""/>
    <s v="Préconisation 1"/>
    <s v="EW / il s'agit de l'unique copieur dont nous disposons pour l'ensemble du plateau (67S-MFP-05 (modèle IR Advance DXC 5740i))"/>
    <s v="Suppression"/>
    <x v="1"/>
    <m/>
    <x v="2"/>
    <m/>
  </r>
  <r>
    <x v="29"/>
    <s v="Colmar"/>
    <s v="1 place de la gare"/>
    <s v="Imprimante"/>
    <s v="Couleur"/>
    <s v="A4"/>
    <s v="C1127i"/>
    <n v="25"/>
    <s v="68C_IMP_01"/>
    <s v="CFE - (forcé N&amp;B)"/>
    <n v="1"/>
    <n v="0.53470833333333345"/>
    <n v="7.7924101924725314E-5"/>
    <n v="3.3333333333333333E-2"/>
    <n v="3.3333333333333333E-2"/>
    <s v="Evolution vers imprimante N&amp;B"/>
    <n v="25"/>
    <s v="N&amp;B"/>
    <s v="Modèle similaire"/>
    <n v="25"/>
    <s v="Préconisation 2"/>
    <m/>
    <s v="Imprimante A4 Couleur Multifonction 25"/>
    <x v="6"/>
    <m/>
    <x v="0"/>
    <m/>
  </r>
  <r>
    <x v="29"/>
    <s v="Colmar"/>
    <s v="1 place de la gare"/>
    <s v="Imprimante"/>
    <s v="Couleur"/>
    <s v="A4"/>
    <s v="C1127i"/>
    <n v="25"/>
    <s v="68C_IMP_02"/>
    <s v="CFE - Angsthelm Christelle (forcé N&amp;B)"/>
    <n v="1"/>
    <n v="0.44770833333333332"/>
    <n v="9.3066542577943234E-5"/>
    <n v="2.7472527472527475E-3"/>
    <n v="2.7472527472527475E-3"/>
    <s v="Evolution vers imprimante N&amp;B"/>
    <n v="25"/>
    <s v="N&amp;B"/>
    <s v="Modèle similaire"/>
    <n v="25"/>
    <s v="Préconisation 2"/>
    <m/>
    <s v="Imprimante A4 Couleur Multifonction 25"/>
    <x v="6"/>
    <m/>
    <x v="0"/>
    <m/>
  </r>
  <r>
    <x v="29"/>
    <s v="Colmar"/>
    <s v="1 place de la gare"/>
    <s v="Imprimante"/>
    <s v="N&amp;B"/>
    <s v="A4"/>
    <s v="1238Pr"/>
    <n v="30"/>
    <s v="68C_IMP_04"/>
    <s v="CCI Info Assistantes "/>
    <s v="RDC"/>
    <n v="3.4833333333333334E-2"/>
    <n v="0"/>
    <n v="0"/>
    <n v="0"/>
    <s v="Suppression"/>
    <s v=""/>
    <s v="N&amp;B"/>
    <s v="Modèle similaire révisé"/>
    <n v="30"/>
    <s v="Préconisation 1"/>
    <m/>
    <s v="Suppression"/>
    <x v="1"/>
    <m/>
    <x v="0"/>
    <m/>
  </r>
  <r>
    <x v="29"/>
    <s v="Colmar"/>
    <s v="1 place de la gare"/>
    <s v="Copieur"/>
    <s v="Couleur"/>
    <s v="A3"/>
    <s v="C3730i"/>
    <n v="30"/>
    <s v="68C_MFP_01"/>
    <s v="Espace impression"/>
    <n v="2"/>
    <n v="1.1588333333333334"/>
    <n v="0.50280454480080539"/>
    <n v="0.10616901953200542"/>
    <n v="0.50280454480080539"/>
    <s v="Modèle similaire"/>
    <n v="30"/>
    <s v="Couleur"/>
    <m/>
    <s v=""/>
    <s v="Préconisation 1"/>
    <m/>
    <s v="Copieur A3 Couleur 30"/>
    <x v="2"/>
    <m/>
    <x v="0"/>
    <m/>
  </r>
  <r>
    <x v="29"/>
    <s v="Colmar"/>
    <s v="1 place de la gare"/>
    <s v="Copieur"/>
    <s v="Couleur"/>
    <s v="A3"/>
    <s v="C3730i"/>
    <n v="30"/>
    <s v="68C_MFP_02"/>
    <s v="Moyen généraux"/>
    <s v="RDC"/>
    <n v="0.39276388888888891"/>
    <n v="0.63821210085222246"/>
    <n v="0.4042647712127943"/>
    <n v="0.63821210085222246"/>
    <s v="Evolution vers copieur A4 couleur"/>
    <n v="30"/>
    <s v="Couleur"/>
    <s v="Modèle similaire"/>
    <n v="30"/>
    <s v="Préconisation 1"/>
    <s v="Evolution vers copieur A4 couleur"/>
    <s v="Copieur A4 Couleur 35"/>
    <x v="4"/>
    <m/>
    <x v="0"/>
    <m/>
  </r>
  <r>
    <x v="29"/>
    <s v="Colmar"/>
    <s v="1 place de la gare"/>
    <s v="Copieur"/>
    <s v="Couleur"/>
    <s v="A4"/>
    <s v="C357i"/>
    <n v="35"/>
    <s v="68C_MFP_03"/>
    <s v="PFIL"/>
    <s v="RDC "/>
    <n v="0.97568749999999993"/>
    <n v="0.41363995473277387"/>
    <n v="0.19310220944853601"/>
    <n v="0.41363995473277387"/>
    <s v="Modèle similaire"/>
    <n v="35"/>
    <s v="Couleur"/>
    <m/>
    <s v=""/>
    <s v="Préconisation 1"/>
    <m/>
    <s v="Copieur A4 Couleur 35"/>
    <x v="4"/>
    <m/>
    <x v="0"/>
    <m/>
  </r>
  <r>
    <x v="29"/>
    <s v="Colmar"/>
    <s v="1 place de la gare"/>
    <s v="Copieur"/>
    <s v="Couleur"/>
    <s v="A4"/>
    <s v="C357i"/>
    <n v="35"/>
    <s v="68C_MFP_04"/>
    <s v="Espace Impression"/>
    <n v="1"/>
    <n v="0.24529166666666663"/>
    <n v="0.13147613385425513"/>
    <n v="4.5662100456621002E-3"/>
    <n v="0.13147613385425513"/>
    <s v="Modèle similaire"/>
    <n v="35"/>
    <s v="N&amp;B"/>
    <m/>
    <s v=""/>
    <s v="Préconisation 1"/>
    <m/>
    <s v="Copieur A4 Couleur 35"/>
    <x v="4"/>
    <m/>
    <x v="0"/>
    <m/>
  </r>
  <r>
    <x v="29"/>
    <s v="Colmar"/>
    <s v="1 place de la gare"/>
    <s v="Copieur"/>
    <s v="Couleur"/>
    <s v="A4"/>
    <s v="C357i"/>
    <n v="35"/>
    <s v="68C_MFP_05"/>
    <s v="Bureau Secrétariat général"/>
    <n v="1"/>
    <n v="0.12181249999999999"/>
    <n v="0.57260133401744484"/>
    <n v="0.31446540880503143"/>
    <n v="0.57260133401744484"/>
    <s v="Suppression"/>
    <s v=""/>
    <s v="Couleur"/>
    <s v="Modèle similaire révisé"/>
    <n v="35"/>
    <s v="Préconisation 1"/>
    <m/>
    <s v="Suppression"/>
    <x v="1"/>
    <m/>
    <x v="0"/>
    <m/>
  </r>
  <r>
    <x v="29"/>
    <s v="Colmar"/>
    <s v="1 place de la gare"/>
    <s v="Imprimante"/>
    <s v="Couleur"/>
    <s v="A4"/>
    <s v="C1127i"/>
    <n v="25"/>
    <s v="68C_IMP_03"/>
    <s v="RH (forcé N&amp;B)"/>
    <n v="3"/>
    <n v="1.3166666666666667E-2"/>
    <n v="3.1645569620253164E-3"/>
    <n v="8.3333333333333329E-2"/>
    <n v="8.3333333333333329E-2"/>
    <s v="Suppression"/>
    <s v=""/>
    <s v="N&amp;B"/>
    <m/>
    <s v=""/>
    <s v="Préconisation 1"/>
    <m/>
    <s v="Suppression"/>
    <x v="1"/>
    <m/>
    <x v="2"/>
    <m/>
  </r>
  <r>
    <x v="30"/>
    <s v="CAMPUS COLMAR"/>
    <s v="4 rue du Rhin"/>
    <s v="Imprimante"/>
    <s v="N&amp;B"/>
    <s v="A4"/>
    <s v="1238Pr"/>
    <n v="30"/>
    <s v="68CCC_IMP_01"/>
    <s v="Bureau 113 Sécu"/>
    <s v="Bureau 113"/>
    <n v="1.3416666666666667E-2"/>
    <n v="0"/>
    <n v="0"/>
    <m/>
    <s v="Suppression"/>
    <s v=""/>
    <s v="N&amp;B"/>
    <s v="Modèle similaire révisé"/>
    <n v="30"/>
    <s v="Préconisation 1"/>
    <m/>
    <s v="Suppression"/>
    <x v="1"/>
    <m/>
    <x v="6"/>
    <m/>
  </r>
  <r>
    <x v="30"/>
    <s v="CAMPUS COLMAR"/>
    <s v="4 rue du Rhin"/>
    <s v="Imprimante"/>
    <s v="N&amp;B"/>
    <s v="A4"/>
    <s v="1643i"/>
    <n v="40"/>
    <s v="68CCC_IMP_02"/>
    <s v="Bureau 125"/>
    <m/>
    <n v="0.38346666666666668"/>
    <n v="0"/>
    <n v="0"/>
    <m/>
    <s v="Modèle similaire"/>
    <n v="40"/>
    <s v="N&amp;B"/>
    <m/>
    <s v=""/>
    <s v="Echange DSI"/>
    <s v="Imprimante Multifonction A4 couleur"/>
    <s v="Imprimante A4 Couleur Multifonction 25"/>
    <x v="6"/>
    <m/>
    <x v="6"/>
    <m/>
  </r>
  <r>
    <x v="30"/>
    <s v="CAMPUS COLMAR"/>
    <s v="4 rue du Rhin"/>
    <s v="Imprimante"/>
    <s v="N&amp;B"/>
    <s v="A4"/>
    <s v="1643i"/>
    <n v="40"/>
    <s v="68CCC_IMP_03"/>
    <s v="Bureau 128"/>
    <m/>
    <n v="5.3333333333333336E-4"/>
    <n v="0"/>
    <n v="0"/>
    <m/>
    <s v="Suppression"/>
    <s v=""/>
    <s v="N&amp;B"/>
    <s v="Modèle similaire révisé"/>
    <n v="40"/>
    <s v="Préconisation 1"/>
    <m/>
    <s v="Suppression"/>
    <x v="1"/>
    <m/>
    <x v="6"/>
    <m/>
  </r>
  <r>
    <x v="30"/>
    <s v="CAMPUS COLMAR"/>
    <s v="4 rue du Rhin"/>
    <s v="Imprimante"/>
    <s v="N&amp;B"/>
    <s v="A4"/>
    <s v="1238Pr"/>
    <n v="30"/>
    <s v="68CCC_IMP_04"/>
    <s v="Salle 231"/>
    <s v="Bât C 2 "/>
    <n v="7.541666666666667E-3"/>
    <n v="0"/>
    <n v="0"/>
    <m/>
    <s v="Suppression"/>
    <s v=""/>
    <s v="N&amp;B"/>
    <s v="Modèle similaire révisé"/>
    <n v="30"/>
    <s v="Préconisation 2"/>
    <s v="Imprimante située en salle 235 à conserver"/>
    <s v="Imprimante A4 N&amp;B 30 révisé"/>
    <x v="8"/>
    <m/>
    <x v="6"/>
    <m/>
  </r>
  <r>
    <x v="30"/>
    <s v="CAMPUS COLMAR"/>
    <s v="4 rue du Rhin"/>
    <s v="Imprimante"/>
    <s v="N&amp;B"/>
    <s v="A4"/>
    <s v="1238Pr"/>
    <n v="30"/>
    <s v="68CCC_IMP_05"/>
    <s v="Salle 234"/>
    <s v="Bât C 2 "/>
    <n v="2.0833333333333335E-4"/>
    <n v="0"/>
    <n v="0"/>
    <m/>
    <s v="Suppression"/>
    <s v=""/>
    <s v="N&amp;B"/>
    <s v="Modèle similaire révisé"/>
    <n v="30"/>
    <s v="Préconisation 1"/>
    <m/>
    <s v="Suppression"/>
    <x v="1"/>
    <m/>
    <x v="6"/>
    <m/>
  </r>
  <r>
    <x v="30"/>
    <s v="CAMPUS COLMAR"/>
    <s v="4 rue du Rhin"/>
    <s v="Imprimante"/>
    <s v="N&amp;B"/>
    <s v="A4"/>
    <s v="1238Pr"/>
    <n v="30"/>
    <s v="68CCC_IMP_06"/>
    <s v="Salle 236"/>
    <s v="Bât C 2 "/>
    <n v="1.8333333333333333E-3"/>
    <n v="0"/>
    <n v="0"/>
    <m/>
    <s v="Suppression"/>
    <s v=""/>
    <s v="N&amp;B"/>
    <s v="Modèle similaire révisé"/>
    <n v="30"/>
    <s v="Préconisation 2"/>
    <s v="A conserver pour examens"/>
    <s v="Imprimante A4 N&amp;B 30 révisé"/>
    <x v="8"/>
    <m/>
    <x v="6"/>
    <m/>
  </r>
  <r>
    <x v="30"/>
    <s v="CAMPUS COLMAR"/>
    <s v="4 rue du Rhin"/>
    <s v="Imprimante"/>
    <s v="N&amp;B"/>
    <s v="A4"/>
    <s v="1238Pr"/>
    <n v="30"/>
    <s v="68CCC_IMP_07"/>
    <s v="Salle 237"/>
    <s v="Bât C 2 "/>
    <n v="5.2916666666666667E-3"/>
    <n v="0"/>
    <n v="0"/>
    <m/>
    <s v="Suppression"/>
    <s v=""/>
    <s v="N&amp;B"/>
    <s v="Modèle similaire révisé"/>
    <n v="30"/>
    <s v="Préconisation 2"/>
    <s v="A conserver pour examens"/>
    <s v="Imprimante A4 N&amp;B 30 révisé"/>
    <x v="8"/>
    <m/>
    <x v="6"/>
    <m/>
  </r>
  <r>
    <x v="30"/>
    <s v="CAMPUS COLMAR"/>
    <s v="4 rue du Rhin"/>
    <s v="Imprimante"/>
    <s v="N&amp;B"/>
    <s v="A4"/>
    <s v="1238Pr"/>
    <n v="30"/>
    <s v="68CCC_IMP_08"/>
    <s v="Salle 239"/>
    <s v="Bât D 2 "/>
    <n v="6.875E-3"/>
    <n v="0"/>
    <n v="0"/>
    <m/>
    <s v="Suppression"/>
    <s v=""/>
    <s v="N&amp;B"/>
    <s v="Modèle similaire révisé"/>
    <n v="30"/>
    <s v="Préconisation 2"/>
    <m/>
    <s v="Imprimante A4 N&amp;B 30 révisé"/>
    <x v="8"/>
    <m/>
    <x v="6"/>
    <m/>
  </r>
  <r>
    <x v="30"/>
    <s v="CAMPUS COLMAR"/>
    <s v="4 rue du Rhin"/>
    <s v="Imprimante"/>
    <s v="N&amp;B"/>
    <s v="A4"/>
    <s v="1238Pr"/>
    <n v="30"/>
    <s v="68CCC_IMP_09"/>
    <s v="Salle 240"/>
    <s v="Bât D 2 "/>
    <m/>
    <n v="0"/>
    <n v="0"/>
    <m/>
    <s v="Suppression"/>
    <s v=""/>
    <s v="N&amp;B"/>
    <s v="Modèle similaire révisé"/>
    <n v="30"/>
    <s v="Préconisation 1"/>
    <m/>
    <s v="Suppression"/>
    <x v="1"/>
    <m/>
    <x v="6"/>
    <m/>
  </r>
  <r>
    <x v="30"/>
    <s v="CAMPUS COLMAR"/>
    <s v="4 rue du Rhin"/>
    <s v="Imprimante"/>
    <s v="Couleur"/>
    <s v="A4"/>
    <s v="C1127P"/>
    <n v="25"/>
    <s v="68CCC_IMP_10"/>
    <s v="Bureau 126"/>
    <s v="Bât C 1"/>
    <n v="1.2814999999999999"/>
    <n v="0.74398491351281049"/>
    <n v="0.6948831332912192"/>
    <n v="0.74398491351281049"/>
    <s v="Evolution vers copieur A4 couleur"/>
    <n v="30"/>
    <s v="Couleur"/>
    <m/>
    <s v=""/>
    <s v="Echange DSI"/>
    <s v="Imprimante Multifonction A4 couleur"/>
    <s v="Imprimante A4 Couleur Multifonction 25"/>
    <x v="6"/>
    <m/>
    <x v="6"/>
    <m/>
  </r>
  <r>
    <x v="30"/>
    <s v="CAMPUS COLMAR"/>
    <s v="4 rue du Rhin"/>
    <s v="Imprimante"/>
    <s v="N&amp;B"/>
    <s v="A4"/>
    <s v="1238Pr"/>
    <n v="30"/>
    <s v="68CCC_IMP_11"/>
    <s v="Salle 241"/>
    <s v="Bât D 2 "/>
    <m/>
    <n v="0"/>
    <n v="0"/>
    <m/>
    <s v="Suppression"/>
    <s v=""/>
    <s v="N&amp;B"/>
    <m/>
    <s v=""/>
    <s v="Préconisation 1"/>
    <m/>
    <s v="Suppression"/>
    <x v="1"/>
    <m/>
    <x v="6"/>
    <m/>
  </r>
  <r>
    <x v="30"/>
    <s v="CAMPUS COLMAR"/>
    <s v="4 rue du Rhin"/>
    <s v="Copieur"/>
    <s v="Couleur"/>
    <s v="A4"/>
    <s v="C357i"/>
    <n v="35"/>
    <s v="68CCC_MFP_01"/>
    <s v="Accueil"/>
    <s v="Bât E RDC "/>
    <n v="0.21762499999999999"/>
    <n v="0.79810453762205624"/>
    <n v="0.5577211394302849"/>
    <n v="0.79810453762205624"/>
    <s v="Modèle similaire révisé"/>
    <n v="35"/>
    <s v="Couleur"/>
    <s v="Modèle similaire"/>
    <n v="35"/>
    <s v="Préconisation 1"/>
    <m/>
    <s v="Copieur A4 Couleur 35 révisé"/>
    <x v="5"/>
    <m/>
    <x v="6"/>
    <m/>
  </r>
  <r>
    <x v="30"/>
    <s v="CAMPUS COLMAR"/>
    <s v="4 rue du Rhin"/>
    <s v="Copieur"/>
    <s v="Couleur"/>
    <s v="A4"/>
    <s v="C357i"/>
    <n v="35"/>
    <s v="68CCC_MFP_02"/>
    <s v="Bureau 244"/>
    <s v="Bât C 2  "/>
    <n v="6.9624999999999992E-2"/>
    <n v="0.43656493117893475"/>
    <n v="0.1752988047808765"/>
    <n v="0.43656493117893475"/>
    <s v="Suppression"/>
    <s v=""/>
    <s v="Couleur"/>
    <s v="Modèle similaire révisé"/>
    <n v="35"/>
    <s v="Préconisation 2"/>
    <m/>
    <s v="Copieur A4 Couleur 35 révisé"/>
    <x v="5"/>
    <m/>
    <x v="6"/>
    <m/>
  </r>
  <r>
    <x v="30"/>
    <s v="CAMPUS COLMAR"/>
    <s v="4 rue du Rhin"/>
    <s v="Copieur"/>
    <s v="Couleur"/>
    <s v="A4"/>
    <s v="C357i"/>
    <n v="35"/>
    <s v="68CCC_MFP_03"/>
    <s v="Secrétariat CEL"/>
    <s v="Bât A RDC "/>
    <n v="0.7786249999999999"/>
    <n v="0.50494996521646063"/>
    <n v="0.33383534136546184"/>
    <n v="0.50494996521646063"/>
    <s v="Modèle similaire"/>
    <n v="35"/>
    <s v="Couleur"/>
    <m/>
    <s v=""/>
    <s v="Préconisation 1"/>
    <m/>
    <s v="Copieur A4 Couleur 35"/>
    <x v="4"/>
    <m/>
    <x v="6"/>
    <m/>
  </r>
  <r>
    <x v="30"/>
    <s v="CAMPUS COLMAR"/>
    <s v="4 rue du Rhin"/>
    <s v="Copieur"/>
    <s v="Couleur"/>
    <s v="A3"/>
    <s v="C5750i"/>
    <n v="50"/>
    <s v="68CCC_MFP_04"/>
    <s v="local impression"/>
    <s v="Bât E 1 "/>
    <n v="0.93063194444444453"/>
    <n v="0.40991411152815815"/>
    <n v="0.10663157097409483"/>
    <n v="0.40991411152815815"/>
    <s v="Modèle similaire"/>
    <n v="50"/>
    <s v="Couleur"/>
    <m/>
    <s v=""/>
    <s v="Préconisation 1"/>
    <m/>
    <s v="Copieur A3 Couleur 50"/>
    <x v="2"/>
    <m/>
    <x v="6"/>
    <m/>
  </r>
  <r>
    <x v="30"/>
    <s v="CAMPUS COLMAR"/>
    <s v="4 rue du Rhin"/>
    <s v="Copieur"/>
    <s v="Couleur"/>
    <s v="A3"/>
    <s v="C5750i"/>
    <n v="50"/>
    <s v="68CCC_MFP_05"/>
    <s v="local impression CEL"/>
    <s v="Bât A RDC "/>
    <n v="0.75961111111111113"/>
    <n v="0.6664960140422731"/>
    <n v="0.64617019310727153"/>
    <n v="0.6664960140422731"/>
    <s v="Modèle similaire"/>
    <n v="50"/>
    <s v="Couleur"/>
    <m/>
    <s v=""/>
    <s v="Préconisation 1"/>
    <m/>
    <s v="Copieur A3 Couleur 50"/>
    <x v="2"/>
    <m/>
    <x v="6"/>
    <m/>
  </r>
  <r>
    <x v="30"/>
    <s v="CAMPUS COLMAR"/>
    <s v="4 rue du Rhin"/>
    <s v="Copieur"/>
    <s v="Couleur"/>
    <s v="A4"/>
    <s v="C357i"/>
    <n v="35"/>
    <s v="68CCC_MFP_06"/>
    <s v="Bureau 116 - salle des profs"/>
    <s v="Bât C 1"/>
    <n v="8.3333333333333331E-5"/>
    <n v="1"/>
    <n v="0"/>
    <n v="1"/>
    <s v="Suppression"/>
    <s v=""/>
    <s v="Couleur"/>
    <m/>
    <s v=""/>
    <s v="Préconisation 1"/>
    <m/>
    <s v="Suppression"/>
    <x v="1"/>
    <m/>
    <x v="6"/>
    <m/>
  </r>
  <r>
    <x v="30"/>
    <s v="CAMPUS COLMAR"/>
    <s v="4 rue du Rhin"/>
    <s v="Copieur"/>
    <s v="Couleur"/>
    <s v="A4"/>
    <s v="C256i"/>
    <n v="30"/>
    <s v="68CCC_MFP_07"/>
    <s v="Bureau 118"/>
    <s v="Bât C 1"/>
    <n v="0"/>
    <n v="0"/>
    <n v="0"/>
    <m/>
    <s v="Suppression"/>
    <s v=""/>
    <s v="N&amp;B"/>
    <m/>
    <s v=""/>
    <s v="Préconisation 1"/>
    <m/>
    <s v="Suppression"/>
    <x v="1"/>
    <m/>
    <x v="6"/>
    <m/>
  </r>
  <r>
    <x v="31"/>
    <s v="Euro Rhein Port"/>
    <s v="9 avenue Konrad Adenauer 68390 SAUSHEIM"/>
    <s v="Copieur"/>
    <s v="Couleur"/>
    <s v="A3"/>
    <s v="C5740i"/>
    <n v="40"/>
    <s v="68ERP_MFP_01"/>
    <s v="Couloir"/>
    <s v="1er"/>
    <n v="0.28859027777777779"/>
    <n v="0.45523016579637604"/>
    <n v="0.29715864246250989"/>
    <n v="0.45523016579637604"/>
    <s v="Modèle similaire révisé"/>
    <n v="40"/>
    <s v="Couleur"/>
    <s v="Modèle similaire"/>
    <n v="40"/>
    <s v="Préconisation 2"/>
    <m/>
    <s v="Copieur A3 Couleur 40"/>
    <x v="2"/>
    <s v="Module de finition brochure, agrafer"/>
    <x v="7"/>
    <m/>
  </r>
  <r>
    <x v="32"/>
    <s v="Mulhouse"/>
    <s v="8 rue du 17 novembre"/>
    <s v="Imprimante"/>
    <s v="N&amp;B"/>
    <s v="A4"/>
    <s v="1238Pr"/>
    <n v="30"/>
    <s v="68M_IMP_01"/>
    <s v="Salle serveur DSI"/>
    <s v="2e"/>
    <m/>
    <n v="0"/>
    <n v="0"/>
    <n v="0"/>
    <s v="Suppression"/>
    <s v=""/>
    <s v="N&amp;B"/>
    <s v="Modèle similaire révisé"/>
    <n v="30"/>
    <s v="Préconisation 1"/>
    <m/>
    <s v="Suppression"/>
    <x v="1"/>
    <m/>
    <x v="0"/>
    <m/>
  </r>
  <r>
    <x v="32"/>
    <s v="Mulhouse"/>
    <s v="8 rue du 17 novembre"/>
    <s v="Imprimante"/>
    <s v="N&amp;B"/>
    <s v="A4"/>
    <s v="1238Pr"/>
    <n v="30"/>
    <s v="68M_IMP_02"/>
    <s v="RDC  Accueil"/>
    <s v="RDC"/>
    <n v="5.8416666666666665E-2"/>
    <n v="0"/>
    <n v="0"/>
    <n v="0"/>
    <s v="Suppression"/>
    <s v=""/>
    <s v="N&amp;B"/>
    <s v="Modèle similaire révisé"/>
    <n v="30"/>
    <s v="Préconisation 1"/>
    <m/>
    <s v="Suppression"/>
    <x v="1"/>
    <m/>
    <x v="0"/>
    <m/>
  </r>
  <r>
    <x v="32"/>
    <s v="Mulhouse"/>
    <s v="8 rue du 17 novembre"/>
    <s v="Copieur"/>
    <s v="Couleur"/>
    <s v="A3"/>
    <s v="C5740i"/>
    <n v="40"/>
    <s v="68M_MFP_01"/>
    <s v="Bât 9 Local impression"/>
    <n v="1"/>
    <n v="0.2416736111111111"/>
    <n v="0.54805896382287866"/>
    <n v="0.49913103927702468"/>
    <n v="0.54805896382287866"/>
    <s v="Modèle similaire"/>
    <n v="40"/>
    <s v="Couleur"/>
    <m/>
    <s v=""/>
    <s v="Préconisation 1"/>
    <m/>
    <s v="Copieur A3 Couleur 40"/>
    <x v="2"/>
    <m/>
    <x v="0"/>
    <m/>
  </r>
  <r>
    <x v="32"/>
    <s v="Mulhouse"/>
    <s v="8 rue du 17 novembre"/>
    <s v="Copieur"/>
    <s v="Couleur"/>
    <s v="A4"/>
    <s v="C357i"/>
    <n v="35"/>
    <s v="68M_MFP_03"/>
    <s v="Point A"/>
    <s v="Bât 8 3e "/>
    <n v="1.4177291666666667"/>
    <n v="0.33166301744280025"/>
    <n v="0.19590854392298435"/>
    <n v="0.33166301744280025"/>
    <s v="Modèle similaire"/>
    <n v="35"/>
    <s v="Couleur"/>
    <m/>
    <s v=""/>
    <s v="Préconisation 1"/>
    <m/>
    <s v="Copieur A4 Couleur 35"/>
    <x v="4"/>
    <m/>
    <x v="0"/>
    <m/>
  </r>
  <r>
    <x v="32"/>
    <s v="Mulhouse"/>
    <s v="8 rue du 17 novembre"/>
    <s v="Copieur"/>
    <s v="Couleur"/>
    <s v="A3"/>
    <s v="C3730i"/>
    <n v="30"/>
    <s v="68M_MFP_06"/>
    <s v="Espace CFE"/>
    <s v="Bât 8 RDC "/>
    <n v="0.28215277777777775"/>
    <n v="0.28629091804085649"/>
    <n v="0.56885906040268452"/>
    <n v="0.56885906040268452"/>
    <s v="Modèle similaire"/>
    <n v="30"/>
    <s v="Couleur"/>
    <m/>
    <s v=""/>
    <s v="Préconisation 1"/>
    <m/>
    <s v="Copieur A3 Couleur 30"/>
    <x v="2"/>
    <m/>
    <x v="0"/>
    <m/>
  </r>
  <r>
    <x v="32"/>
    <s v="Mulhouse"/>
    <s v="8 rue du 17 novembre"/>
    <s v="Copieur"/>
    <s v="Couleur"/>
    <s v="A4"/>
    <s v="C357i"/>
    <n v="35"/>
    <s v="68M_MFP_02"/>
    <s v="Finances"/>
    <n v="2"/>
    <n v="0.16312499999999999"/>
    <n v="0.33818646232439337"/>
    <n v="0.6178307779670642"/>
    <n v="0.6178307779670642"/>
    <s v="Modèle similaire révisé"/>
    <n v="35"/>
    <s v="Couleur"/>
    <m/>
    <s v=""/>
    <s v="Préconisation 1"/>
    <m/>
    <s v="Copieur A4 Couleur 35 révisé"/>
    <x v="5"/>
    <m/>
    <x v="2"/>
    <m/>
  </r>
  <r>
    <x v="33"/>
    <s v="Mulhouse business"/>
    <s v="15 rue des frères lumière 68350"/>
    <s v="Imprimante"/>
    <s v="Couleur"/>
    <s v="A4"/>
    <s v="C1127i"/>
    <n v="25"/>
    <s v="68MBC_IMP_01"/>
    <s v="Sabrina BUCHMANN (Business Campus)"/>
    <s v="RDC"/>
    <n v="0.22854166666666664"/>
    <n v="0.62953509571558797"/>
    <n v="0.3632286995515695"/>
    <n v="0.62953509571558797"/>
    <s v="Modèle similaire"/>
    <n v="25"/>
    <s v="Couleur"/>
    <m/>
    <s v=""/>
    <s v="Préconisation 1"/>
    <m/>
    <s v="Imprimante A4 Couleur Multifonction 25"/>
    <x v="6"/>
    <m/>
    <x v="0"/>
    <m/>
  </r>
  <r>
    <x v="34"/>
    <s v="CAMPUS MULHOUSE"/>
    <s v="15 rue des frères lumière 68350"/>
    <s v="Imprimante"/>
    <s v="N&amp;B"/>
    <s v="A4"/>
    <s v="1238Pr"/>
    <n v="30"/>
    <s v="68MCC_IMP_01"/>
    <s v="Accueil CFA"/>
    <s v="RDC"/>
    <n v="0.24587500000000001"/>
    <n v="0"/>
    <n v="0"/>
    <m/>
    <s v="Modèle similaire révisé"/>
    <n v="30"/>
    <s v="N&amp;B"/>
    <s v="Modèle similaire"/>
    <n v="30"/>
    <s v="Préconisation 1"/>
    <m/>
    <s v="Imprimante A4 N&amp;B 30 révisé"/>
    <x v="8"/>
    <m/>
    <x v="6"/>
    <m/>
  </r>
  <r>
    <x v="34"/>
    <s v="CAMPUS MULHOUSE"/>
    <s v="15 rue des frères lumière 68350"/>
    <s v="Copieur"/>
    <s v="Couleur"/>
    <s v="A3"/>
    <s v="C3730i"/>
    <n v="30"/>
    <s v="68MCC_MFP_01"/>
    <s v="Bureau à coté Ascenseur"/>
    <s v="RDC"/>
    <n v="1.236361111111111"/>
    <n v="0.26719315194679727"/>
    <n v="0.16271735140006008"/>
    <n v="0.26719315194679727"/>
    <s v="Evolution vers gamme supérieure A3 couleur"/>
    <n v="40"/>
    <s v="N&amp;B"/>
    <m/>
    <s v=""/>
    <s v="Préconisation 1"/>
    <m/>
    <s v="Evolution vers gamme supérieure A3 couleur"/>
    <x v="2"/>
    <m/>
    <x v="6"/>
    <m/>
  </r>
  <r>
    <x v="34"/>
    <s v="CAMPUS MULHOUSE"/>
    <s v="15 rue des frères lumière 68350"/>
    <s v="Copieur"/>
    <s v="Couleur"/>
    <s v="A4"/>
    <s v="C357i"/>
    <n v="35"/>
    <s v="68MCC_MFP_02"/>
    <s v="CEL - Salle des profs"/>
    <s v="RDC"/>
    <n v="4.0708333333333332E-2"/>
    <n v="0.33725690890481064"/>
    <n v="0.33725690890481064"/>
    <n v="0.33725690890481064"/>
    <s v="Modèle similaire révisé"/>
    <n v="35"/>
    <s v="Couleur"/>
    <s v="Modèle similaire"/>
    <n v="35"/>
    <s v="Préconisation 2"/>
    <m/>
    <s v="Copieur A4 Couleur 35"/>
    <x v="4"/>
    <m/>
    <x v="6"/>
    <m/>
  </r>
  <r>
    <x v="34"/>
    <s v="CAMPUS MULHOUSE"/>
    <s v="15 rue des frères lumière 68350"/>
    <s v="Copieur"/>
    <s v="Couleur"/>
    <s v="A4"/>
    <s v="C256i"/>
    <n v="30"/>
    <s v="68MCC_MFP_03"/>
    <s v="Bureau A207"/>
    <n v="1"/>
    <n v="9.1666666666666665E-4"/>
    <n v="1"/>
    <n v="1"/>
    <n v="1"/>
    <s v="Suppression"/>
    <s v=""/>
    <s v="Couleur"/>
    <m/>
    <s v=""/>
    <s v="Echange DSI"/>
    <s v="Modèle similaire révisé"/>
    <s v="Copieur A4 Couleur 35"/>
    <x v="4"/>
    <m/>
    <x v="6"/>
    <m/>
  </r>
  <r>
    <x v="35"/>
    <s v="In&amp;ma"/>
    <s v="8B avenue Jean Rondeaux  76100 Rouen"/>
    <s v="Copieur"/>
    <s v="Couleur"/>
    <s v="A3"/>
    <s v="C3730i"/>
    <n v="30"/>
    <s v="76INE_MFP_02"/>
    <s v="1 Hall accueil"/>
    <s v="1 Hall accueil"/>
    <n v="8.2763888888888887E-2"/>
    <n v="0.46450746769592216"/>
    <n v="0"/>
    <n v="0.46450746769592216"/>
    <s v="Evolution vers copieur A4 couleur révisé"/>
    <n v="30"/>
    <s v="Couleur"/>
    <s v="Modèle similaire révisé"/>
    <n v="30"/>
    <s v="Préconisation 2"/>
    <s v="Nous restons à iso perimètre"/>
    <s v="Copieur A3 Couleur 30 révisé"/>
    <x v="9"/>
    <m/>
    <x v="1"/>
    <m/>
  </r>
  <r>
    <x v="36"/>
    <s v="In&amp;ma"/>
    <s v="6 avenue général Hoche 81000 Albi "/>
    <s v="Copieur"/>
    <s v="Couleur"/>
    <s v="A3"/>
    <s v="C5740i"/>
    <n v="40"/>
    <s v="81ALB_MFP_01"/>
    <s v="Entrée couloir à droite"/>
    <s v="Entrée couloir à droite"/>
    <m/>
    <m/>
    <m/>
    <m/>
    <s v="Modèle similaire"/>
    <n v="40"/>
    <s v="N&amp;B"/>
    <m/>
    <s v=""/>
    <s v="Préconisation 1"/>
    <s v="Nous restons à iso perimètre"/>
    <s v="Copieur A3 Couleur 40"/>
    <x v="2"/>
    <m/>
    <x v="1"/>
    <m/>
  </r>
  <r>
    <x v="37"/>
    <s v="Epinal"/>
    <s v="9 rue Claude Gelee"/>
    <s v="Copieur"/>
    <s v="Couleur"/>
    <s v="A3"/>
    <s v="C5740i"/>
    <n v="40"/>
    <s v="88EPI_MFP_05"/>
    <s v="Accueil IFEV - Miller Miryam"/>
    <n v="1"/>
    <n v="1.2676180555555556"/>
    <n v="0.70782909766239177"/>
    <n v="0.65450020738282866"/>
    <n v="0.70782909766239177"/>
    <s v="Modèle similaire"/>
    <n v="40"/>
    <s v="Couleur"/>
    <m/>
    <s v=""/>
    <s v="Préconisation 1"/>
    <m/>
    <s v="Copieur A3 Couleur 40"/>
    <x v="2"/>
    <m/>
    <x v="8"/>
    <m/>
  </r>
  <r>
    <x v="38"/>
    <s v="Quai Alpha"/>
    <s v="1 place du Général de Gaule"/>
    <s v="Imprimante"/>
    <s v="N&amp;B"/>
    <s v="A4"/>
    <s v="1238Pr"/>
    <n v="30"/>
    <s v="88ECA_IMP_01"/>
    <s v="Quai Alpha - Stéphanie"/>
    <s v="1er"/>
    <n v="0.483375"/>
    <n v="0"/>
    <n v="0"/>
    <n v="0"/>
    <s v="Modèle similaire"/>
    <n v="30"/>
    <s v="N&amp;B"/>
    <m/>
    <s v=""/>
    <s v="Préconisation 1"/>
    <m/>
    <s v="Imprimante A4 N&amp;B 30"/>
    <x v="8"/>
    <m/>
    <x v="0"/>
    <m/>
  </r>
  <r>
    <x v="38"/>
    <s v="Quai Alpha"/>
    <s v="1 place du Général de Gaule"/>
    <s v="Copieur"/>
    <s v="N&amp;B"/>
    <s v="A4"/>
    <s v="IRA527"/>
    <n v="40"/>
    <s v="88ECA_MFP_01"/>
    <s v="Quai Alpha - Hébergés"/>
    <n v="2"/>
    <m/>
    <m/>
    <m/>
    <m/>
    <s v="Modèle similaire"/>
    <n v="40"/>
    <s v="N&amp;B"/>
    <m/>
    <s v=""/>
    <s v="Préconisation 1"/>
    <m/>
    <s v="Copieur A4 N&amp;B 40"/>
    <x v="0"/>
    <m/>
    <x v="0"/>
    <m/>
  </r>
  <r>
    <x v="38"/>
    <s v="Quai Alpha"/>
    <s v="1 place du Général de Gaule"/>
    <s v="Copieur"/>
    <s v="Couleur"/>
    <s v="A3"/>
    <s v="C3730i"/>
    <n v="30"/>
    <s v="88ECA_MFP_02"/>
    <s v="Quai Alpha - Salariés"/>
    <s v="RDC"/>
    <n v="0.30220833333333336"/>
    <n v="0.84319132313065859"/>
    <n v="0.60738916256157638"/>
    <n v="0.84319132313065859"/>
    <s v="Modèle similaire"/>
    <n v="30"/>
    <s v="Couleur"/>
    <m/>
    <s v=""/>
    <s v="Préconisation 1"/>
    <m/>
    <s v="Copieur A3 Couleur 30"/>
    <x v="2"/>
    <m/>
    <x v="0"/>
    <m/>
  </r>
  <r>
    <x v="38"/>
    <s v="Quai Alpha"/>
    <s v="1 place du Général de Gaule"/>
    <s v="Copieur"/>
    <s v="Couleur"/>
    <s v="A3"/>
    <s v="C3730i"/>
    <n v="30"/>
    <s v="88EPI_MFP_04"/>
    <s v="Pôle e-tourisme"/>
    <n v="2"/>
    <m/>
    <m/>
    <m/>
    <m/>
    <s v="Modèle similaire"/>
    <n v="30"/>
    <s v="N&amp;B"/>
    <m/>
    <s v=""/>
    <s v="Préconisation 1"/>
    <m/>
    <s v="Copieur A3 Couleur 30"/>
    <x v="2"/>
    <m/>
    <x v="0"/>
    <m/>
  </r>
  <r>
    <x v="37"/>
    <s v="Epinal"/>
    <s v="10 rue Claude Gelee"/>
    <s v="Imprimante"/>
    <s v="N&amp;B"/>
    <s v="A4"/>
    <s v="1238Pr"/>
    <n v="30"/>
    <s v="88EPI_IMP_01"/>
    <s v="J.Jacquot"/>
    <n v="1"/>
    <n v="0.48645833333333333"/>
    <n v="0"/>
    <n v="0"/>
    <n v="0"/>
    <s v="Modèle similaire"/>
    <n v="30"/>
    <s v="N&amp;B"/>
    <m/>
    <s v=""/>
    <s v="Préconisation 1"/>
    <m/>
    <s v="Imprimante A4 N&amp;B 30"/>
    <x v="8"/>
    <m/>
    <x v="0"/>
    <m/>
  </r>
  <r>
    <x v="37"/>
    <s v="Epinal"/>
    <s v="10 rue Claude Gelee"/>
    <s v="Copieur"/>
    <s v="N&amp;B"/>
    <s v="A4"/>
    <s v="IRA527"/>
    <n v="40"/>
    <s v="88EPI_MFP_01"/>
    <s v="Accueil"/>
    <s v="RDC"/>
    <n v="0.46506250000000005"/>
    <n v="0"/>
    <n v="0"/>
    <n v="0"/>
    <s v="Modèle similaire"/>
    <n v="40"/>
    <s v="N&amp;B"/>
    <m/>
    <s v=""/>
    <s v="Préconisation 1"/>
    <m/>
    <s v="Copieur A4 N&amp;B 40"/>
    <x v="0"/>
    <m/>
    <x v="0"/>
    <m/>
  </r>
  <r>
    <x v="37"/>
    <s v="Epinal"/>
    <s v="10 rue Claude Gelee"/>
    <s v="Copieur"/>
    <s v="Couleur"/>
    <s v="A3"/>
    <s v="C3730i"/>
    <n v="30"/>
    <s v="88EPI_MFP_03"/>
    <s v="Couloir"/>
    <n v="1"/>
    <n v="1.028125"/>
    <n v="0.39840594393785883"/>
    <n v="0.16466666666666666"/>
    <n v="0.39840594393785883"/>
    <s v="Modèle similaire"/>
    <n v="30"/>
    <s v="Couleur"/>
    <m/>
    <s v=""/>
    <s v="Préconisation 1"/>
    <m/>
    <s v="Copieur A3 Couleur 30"/>
    <x v="2"/>
    <m/>
    <x v="0"/>
    <m/>
  </r>
  <r>
    <x v="37"/>
    <s v="Epinal"/>
    <s v="10 rue Claude Gelee"/>
    <s v="Copieur"/>
    <s v="N&amp;B"/>
    <s v="A4"/>
    <s v="IRA527"/>
    <n v="40"/>
    <s v="88EPI_MFP_07"/>
    <s v="Couloir 2e"/>
    <n v="2"/>
    <n v="0.37943750000000004"/>
    <n v="0"/>
    <n v="0"/>
    <n v="0"/>
    <s v="Modèle similaire"/>
    <n v="40"/>
    <s v="N&amp;B"/>
    <m/>
    <s v=""/>
    <s v="Préconisation 1"/>
    <m/>
    <s v="Copieur A4 N&amp;B 40"/>
    <x v="0"/>
    <m/>
    <x v="0"/>
    <m/>
  </r>
  <r>
    <x v="37"/>
    <s v="Epinal"/>
    <s v="10 rue Claude Gelee"/>
    <s v="Copieur"/>
    <s v="N&amp;B"/>
    <s v="A4"/>
    <s v="IRA527"/>
    <n v="40"/>
    <s v="88EPI_MFP_08"/>
    <s v="DG"/>
    <n v="1"/>
    <n v="0.43610416666666668"/>
    <n v="0"/>
    <n v="0"/>
    <n v="0"/>
    <s v="Modèle similaire"/>
    <n v="40"/>
    <s v="N&amp;B"/>
    <m/>
    <s v=""/>
    <s v="Préconisation 1"/>
    <s v="modèle avec scan de meilleure qualité"/>
    <s v="Copieur A4 N&amp;B 40"/>
    <x v="0"/>
    <s v="modèle avec scan de meilleure qualité"/>
    <x v="0"/>
    <m/>
  </r>
  <r>
    <x v="37"/>
    <s v="Epinal"/>
    <s v="13 rue Aristide Briand"/>
    <s v="Copieur"/>
    <s v="Couleur"/>
    <s v="A3"/>
    <s v="C3730i"/>
    <n v="30"/>
    <s v="88EPI_MFP_09"/>
    <s v="Agence DEVECO"/>
    <s v="RDC"/>
    <n v="6.3916666666666677E-2"/>
    <n v="0.77640156453715781"/>
    <n v="0"/>
    <n v="0.77640156453715781"/>
    <s v="Evolution vers copieur A4 couleur"/>
    <n v="30"/>
    <s v="Couleur"/>
    <s v="Modèle similaire"/>
    <n v="30"/>
    <s v="Préconisation 2"/>
    <s v="maintenir le modèle actuel"/>
    <s v="Copieur A3 Couleur 30"/>
    <x v="2"/>
    <m/>
    <x v="0"/>
    <m/>
  </r>
  <r>
    <x v="39"/>
    <s v="Sainte Marguerite"/>
    <s v="467 rue des Grands Prés"/>
    <s v="Copieur"/>
    <s v="Couleur"/>
    <s v="A3"/>
    <s v="C5740i"/>
    <n v="40"/>
    <s v="88SM_MFP_01"/>
    <s v="CFA accueil - RDC"/>
    <s v="RDC"/>
    <n v="0.42511111111111111"/>
    <n v="0.54144341348667013"/>
    <n v="0.48044264270844744"/>
    <n v="0.54144341348667013"/>
    <s v="Modèle similaire"/>
    <n v="40"/>
    <s v="Couleur"/>
    <m/>
    <s v=""/>
    <s v="Préconisation 1"/>
    <s v="CFA SECRETARIAT accueil"/>
    <s v="Copieur A3 Couleur 40"/>
    <x v="2"/>
    <m/>
    <x v="8"/>
    <m/>
  </r>
  <r>
    <x v="39"/>
    <s v="Sainte Marguerite"/>
    <s v="467 rue des Grands Prés"/>
    <s v="Copieur"/>
    <s v="N&amp;B"/>
    <s v="A3"/>
    <s v="DX4751"/>
    <n v="50"/>
    <s v="88SM_MFP_02"/>
    <s v="Salle Formateur 2 - RDC"/>
    <s v="RDC"/>
    <n v="0.65637222222222213"/>
    <n v="0"/>
    <n v="0"/>
    <m/>
    <s v="Modèle similaire"/>
    <n v="50"/>
    <s v="N&amp;B"/>
    <m/>
    <s v=""/>
    <s v="Préconisation 1"/>
    <s v="salle formateur RDC"/>
    <s v="Copieur A3 N&amp;B 50"/>
    <x v="2"/>
    <m/>
    <x v="8"/>
    <m/>
  </r>
  <r>
    <x v="37"/>
    <s v="Epinal"/>
    <s v="9 rue Claude Gelee"/>
    <s v="Copieur"/>
    <s v="Couleur"/>
    <s v="A4"/>
    <s v="C357i"/>
    <n v="35"/>
    <s v="88EPI_MFP_06"/>
    <s v="Accueil - 1er"/>
    <n v="1"/>
    <n v="0.55256249999999996"/>
    <n v="0.53436639897447502"/>
    <n v="0.1803479539328596"/>
    <n v="0.53436639897447502"/>
    <s v="Modèle similaire"/>
    <n v="35"/>
    <s v="Couleur"/>
    <m/>
    <s v=""/>
    <s v="Préconisation 1"/>
    <m/>
    <s v="Copieur A4 Couleur 35"/>
    <x v="4"/>
    <m/>
    <x v="8"/>
    <m/>
  </r>
  <r>
    <x v="37"/>
    <s v="Epinal"/>
    <s v="7 rue Claude Gelee"/>
    <s v="Copieur"/>
    <s v="Couleur"/>
    <s v="A4"/>
    <s v="C357i"/>
    <n v="35"/>
    <s v="88EPI_MFP_02"/>
    <s v="Accueil Negoventis ipc - RDC"/>
    <s v="RDC"/>
    <n v="1.8789583333333333"/>
    <n v="0.51697527442066749"/>
    <n v="0.43951751669075639"/>
    <n v="0.51697527442066749"/>
    <s v="Evolution vers copieur A3 couleur"/>
    <n v="30"/>
    <s v="Couleur"/>
    <m/>
    <s v=""/>
    <s v="Préconisation 1"/>
    <m/>
    <s v="Evolution vers copieur A3 couleur"/>
    <x v="2"/>
    <m/>
    <x v="8"/>
    <m/>
  </r>
  <r>
    <x v="39"/>
    <s v="Sainte Marguerite"/>
    <s v="467 rue des Grands Prés"/>
    <s v="Imprimante"/>
    <s v="Couleur"/>
    <s v="A4"/>
    <s v="C1127P"/>
    <n v="25"/>
    <s v="88SM_IMP_05"/>
    <s v="Salle de Formation - RDC"/>
    <s v="RDC"/>
    <n v="0.3805"/>
    <n v="0.85654840122645637"/>
    <n v="0"/>
    <n v="0.85654840122645637"/>
    <s v="Modèle similaire"/>
    <n v="25"/>
    <s v="Couleur"/>
    <m/>
    <s v=""/>
    <s v="Préconisation 1"/>
    <s v="salle de formation Tourimse RDC"/>
    <s v="Imprimante A4 Couleur 25"/>
    <x v="3"/>
    <m/>
    <x v="8"/>
    <m/>
  </r>
  <r>
    <x v="39"/>
    <s v="Sainte Marguerite"/>
    <s v="467 rue des Grands Prés"/>
    <s v="Imprimante"/>
    <s v="Couleur"/>
    <s v="A4"/>
    <s v="C1127P"/>
    <n v="25"/>
    <s v="88SM_IMP_06"/>
    <s v="Salle de Formation secretariat - 2e"/>
    <n v="2"/>
    <n v="0.89866666666666672"/>
    <n v="0.665986646884273"/>
    <n v="0"/>
    <n v="0.665986646884273"/>
    <s v="Modèle similaire"/>
    <n v="25"/>
    <s v="Couleur"/>
    <m/>
    <s v=""/>
    <s v="Préconisation 1"/>
    <s v="salle de formation GPME"/>
    <s v="Imprimante A4 Couleur 25"/>
    <x v="3"/>
    <m/>
    <x v="8"/>
    <m/>
  </r>
  <r>
    <x v="39"/>
    <s v="Sainte Marguerite"/>
    <s v="467 rue des Grands Prés"/>
    <s v="Imprimante"/>
    <s v="Couleur"/>
    <s v="A4"/>
    <s v="C1127P"/>
    <n v="25"/>
    <s v="88SM_IMP_08"/>
    <s v="Salle de Formation MUC - 1er"/>
    <n v="1"/>
    <n v="0.80091666666666672"/>
    <n v="0.60285090001040476"/>
    <n v="0"/>
    <n v="0.60285090001040476"/>
    <s v="Modèle similaire"/>
    <n v="25"/>
    <s v="Couleur"/>
    <m/>
    <s v=""/>
    <s v="Préconisation 1"/>
    <s v="salle de formation MCO"/>
    <s v="Imprimante A4 Couleur 25"/>
    <x v="3"/>
    <m/>
    <x v="8"/>
    <m/>
  </r>
  <r>
    <x v="39"/>
    <s v="Sainte Marguerite"/>
    <s v="467 rue des Grands Prés"/>
    <s v="Imprimante"/>
    <s v="Couleur"/>
    <s v="A4"/>
    <s v="C1127P"/>
    <n v="25"/>
    <s v="88SM_IMP_09"/>
    <s v="Salle de Formation CAO-DAE - RDC"/>
    <s v="RDC"/>
    <n v="0.85475000000000001"/>
    <n v="0.76767085892561182"/>
    <n v="0"/>
    <n v="0.76767085892561182"/>
    <s v="Modèle similaire"/>
    <n v="25"/>
    <s v="Couleur"/>
    <m/>
    <s v=""/>
    <s v="Préconisation 1"/>
    <s v="salle de formation CAO DAO RDC"/>
    <s v="Imprimante A4 Couleur 25"/>
    <x v="3"/>
    <m/>
    <x v="8"/>
    <m/>
  </r>
  <r>
    <x v="37"/>
    <s v="Epinal"/>
    <s v="7 rue Claude Gelee"/>
    <s v="Imprimante"/>
    <s v="Couleur"/>
    <s v="A4"/>
    <s v="C1127P"/>
    <n v="25"/>
    <s v="88EPI_IMP_10"/>
    <s v="Bureau IPC - 1er"/>
    <n v="1"/>
    <n v="0.12225"/>
    <n v="0.51363326516700747"/>
    <m/>
    <n v="0.51363326516700747"/>
    <s v="Modèle similaire révisé"/>
    <n v="25"/>
    <s v="Couleur"/>
    <s v="Modèle similaire"/>
    <n v="25"/>
    <s v="Préconisation 1"/>
    <m/>
    <s v="Imprimante A4 Couleur 25 révisé"/>
    <x v="3"/>
    <m/>
    <x v="8"/>
    <m/>
  </r>
  <r>
    <x v="40"/>
    <s v="Epinal"/>
    <s v="2 rue des Boudières LA BRESSE"/>
    <s v="Imprimante"/>
    <s v="Couleur"/>
    <s v="A4"/>
    <s v="C1127i"/>
    <n v="25"/>
    <s v="88BRE_IMP_01"/>
    <s v="Maison de la montagne"/>
    <s v="RDC"/>
    <n v="0.14845833333333333"/>
    <n v="0.59219758630367669"/>
    <n v="0.51948051948051943"/>
    <n v="0.59219758630367669"/>
    <s v="Modèle similaire révisé"/>
    <n v="25"/>
    <s v="Couleur"/>
    <s v="Modèle similaire"/>
    <n v="25"/>
    <s v="Préconisation 1"/>
    <m/>
    <s v="Imprimante A4 Couleur Multifonction 25"/>
    <x v="6"/>
    <m/>
    <x v="8"/>
    <m/>
  </r>
  <r>
    <x v="37"/>
    <s v="Epinal"/>
    <s v="7 rue Claude Gelee"/>
    <s v="Imprimante"/>
    <s v="N&amp;B"/>
    <s v="A4"/>
    <s v="1238Pr"/>
    <n v="30"/>
    <s v="88EPI_IMP_06"/>
    <s v="Volante"/>
    <n v="3"/>
    <n v="7.116666666666667E-2"/>
    <n v="0"/>
    <n v="0"/>
    <m/>
    <s v="Suppression"/>
    <s v=""/>
    <s v="N&amp;B"/>
    <s v="Modèle similaire"/>
    <n v="30"/>
    <s v="Préconisation 2"/>
    <s v="PASSER EN WIFI ET NON EN FILAIRE"/>
    <s v="Imprimante A4 N&amp;B 30"/>
    <x v="8"/>
    <s v="WIFI"/>
    <x v="8"/>
    <m/>
  </r>
  <r>
    <x v="41"/>
    <s v="Mirecourt"/>
    <s v="Avenue des Vosges"/>
    <s v="Imprimante"/>
    <s v="Couleur"/>
    <s v="A4"/>
    <s v="C1127i"/>
    <n v="25"/>
    <s v="88MIR_IMP_01"/>
    <s v="Aeroport - Tour - Garnier Pascal (forcé N&amp;B)"/>
    <n v="1"/>
    <n v="9.9874999999999992E-2"/>
    <n v="0.56362119315811432"/>
    <n v="8.3333333333333329E-2"/>
    <n v="0.56362119315811432"/>
    <s v="Modèle similaire"/>
    <n v="25"/>
    <s v="Couleur"/>
    <m/>
    <s v=""/>
    <s v="Préconisation 1"/>
    <s v="Validation direction"/>
    <s v="Imprimante A4 Couleur 25"/>
    <x v="3"/>
    <m/>
    <x v="9"/>
    <m/>
  </r>
  <r>
    <x v="41"/>
    <s v="Mirecourt"/>
    <s v="Avenue des Vosges"/>
    <s v="Imprimante"/>
    <s v="Couleur"/>
    <s v="A4"/>
    <s v="C1127i"/>
    <n v="25"/>
    <s v="88MIR_IMP_02"/>
    <s v="Aeroport - Tour - Accueil - RDC (forcé N&amp;B)"/>
    <s v="RDC"/>
    <n v="0"/>
    <n v="0"/>
    <n v="0"/>
    <n v="0"/>
    <s v="Suppression"/>
    <s v=""/>
    <s v="N&amp;B"/>
    <s v="Modèle similaire révisé"/>
    <n v="25"/>
    <s v="Préconisation 1"/>
    <s v="Validation direction"/>
    <s v="Suppression"/>
    <x v="1"/>
    <m/>
    <x v="9"/>
    <m/>
  </r>
  <r>
    <x v="41"/>
    <s v="Mirecourt"/>
    <s v="Avenue des Vosges"/>
    <s v="Imprimante"/>
    <s v="Couleur"/>
    <s v="A4"/>
    <s v="C1127i"/>
    <n v="25"/>
    <s v="88MIR_IMP_03"/>
    <s v="Aeroport service technique (forcé N&amp;B)"/>
    <s v="RDC"/>
    <n v="0.18958333333333333"/>
    <n v="0.69626373626373628"/>
    <n v="0.60175794455713316"/>
    <n v="0.69626373626373628"/>
    <s v="Modèle similaire"/>
    <n v="25"/>
    <s v="Couleur"/>
    <m/>
    <s v=""/>
    <s v="Préconisation 1"/>
    <s v="Validation direction"/>
    <s v="Imprimante A4 Couleur 25"/>
    <x v="3"/>
    <m/>
    <x v="9"/>
    <m/>
  </r>
  <r>
    <x v="41"/>
    <s v="Mirecourt"/>
    <s v="Avenue des Vosges"/>
    <s v="Copieur"/>
    <s v="N&amp;B"/>
    <s v="A4"/>
    <s v="IRA527"/>
    <n v="40"/>
    <s v="88MIR_MFP_01"/>
    <s v="Aeroport service SSLIA"/>
    <s v="RDC"/>
    <n v="1.4791666666666666E-3"/>
    <n v="0"/>
    <n v="0"/>
    <n v="0"/>
    <s v="Suppression"/>
    <s v=""/>
    <s v="N&amp;B"/>
    <s v="Evolution vers imprimante Multifonction Couleur"/>
    <n v="25"/>
    <s v="Préconisation 1"/>
    <s v="Validation direction"/>
    <s v="Suppression"/>
    <x v="1"/>
    <m/>
    <x v="9"/>
    <m/>
  </r>
  <r>
    <x v="41"/>
    <s v="Mirecourt"/>
    <s v="Avenue des Vosges"/>
    <s v="Copieur"/>
    <s v="Couleur"/>
    <s v="A3"/>
    <s v="C3730i"/>
    <n v="30"/>
    <s v="88MIR_MFP_02"/>
    <s v="Aeroport - Tour"/>
    <n v="3"/>
    <n v="0.13083333333333333"/>
    <n v="0.47016985138004247"/>
    <n v="0.29345794392523367"/>
    <n v="0.47016985138004247"/>
    <s v="Modèle similaire révisé"/>
    <n v="30"/>
    <s v="Couleur"/>
    <m/>
    <s v=""/>
    <s v="Préconisation 1"/>
    <s v="Validation direction"/>
    <s v="Copieur A3 Couleur 30 révisé"/>
    <x v="9"/>
    <m/>
    <x v="9"/>
    <m/>
  </r>
  <r>
    <x v="42"/>
    <s v="Saint Dié"/>
    <s v="44 rue Trois Villes"/>
    <s v="Copieur"/>
    <s v="Couleur"/>
    <s v="A3"/>
    <s v="C3730i"/>
    <n v="30"/>
    <s v="88SD_MFP_01"/>
    <s v="Couloir"/>
    <s v="RDC"/>
    <n v="0.53761111111111115"/>
    <n v="0.55618993489717883"/>
    <n v="0.36166025583683692"/>
    <n v="0.55618993489717883"/>
    <s v="Modèle similaire"/>
    <n v="30"/>
    <s v="Couleur"/>
    <m/>
    <s v=""/>
    <s v="Préconisation 1"/>
    <m/>
    <s v="Copieur A3 Couleur 30"/>
    <x v="2"/>
    <m/>
    <x v="0"/>
    <m/>
  </r>
  <r>
    <x v="37"/>
    <s v="Epinal"/>
    <s v="7 rue Claude Gelee"/>
    <s v="Imprimante"/>
    <s v="N&amp;B"/>
    <s v="A4"/>
    <s v="1238Pr"/>
    <n v="30"/>
    <s v="88EPI_IMP_08"/>
    <s v="Volante "/>
    <m/>
    <m/>
    <n v="0"/>
    <n v="0"/>
    <m/>
    <s v="Suppression"/>
    <s v=""/>
    <s v="N&amp;B"/>
    <s v="Modèle similaire"/>
    <n v="30"/>
    <s v="Préconisation 2"/>
    <s v="PASSER EN WIFI ET NON EN FILAIRE"/>
    <s v="Imprimante A4 N&amp;B 30"/>
    <x v="8"/>
    <s v="WIFI"/>
    <x v="8"/>
    <m/>
  </r>
  <r>
    <x v="37"/>
    <s v="Epinal"/>
    <s v="7 rue Claude Gelee"/>
    <s v="Imprimante"/>
    <s v="N&amp;B"/>
    <s v="A4"/>
    <s v="1238Pr"/>
    <n v="30"/>
    <s v="88EPI_IMP_09"/>
    <s v="Volante"/>
    <m/>
    <m/>
    <n v="0"/>
    <n v="0"/>
    <m/>
    <s v="Suppression"/>
    <s v=""/>
    <s v="N&amp;B"/>
    <s v="Modèle similaire"/>
    <n v="30"/>
    <s v="Préconisation 2"/>
    <s v="PASSER EN WIFI ET NON EN FILAIRE"/>
    <s v="Imprimante A4 N&amp;B 30"/>
    <x v="8"/>
    <s v="WIFI"/>
    <x v="8"/>
    <m/>
  </r>
  <r>
    <x v="37"/>
    <s v="Epinal"/>
    <s v="7 rue Claude Gelee"/>
    <s v="Imprimante"/>
    <s v="N&amp;B"/>
    <s v="A4"/>
    <s v="1238Pr"/>
    <n v="30"/>
    <s v="88EPI_IMP_02"/>
    <s v="Salle 23"/>
    <n v="2"/>
    <n v="0.21929166666666666"/>
    <n v="0"/>
    <n v="0"/>
    <m/>
    <s v="Modèle similaire révisé"/>
    <n v="30"/>
    <s v="N&amp;B"/>
    <s v="Modèle similaire"/>
    <n v="30"/>
    <s v="Préconisation 1"/>
    <m/>
    <s v="Imprimante A4 N&amp;B 30 révisé"/>
    <x v="8"/>
    <m/>
    <x v="8"/>
    <m/>
  </r>
  <r>
    <x v="37"/>
    <s v="Epinal"/>
    <s v="7 rue Claude Gelee"/>
    <s v="Imprimante"/>
    <s v="N&amp;B"/>
    <s v="A4"/>
    <s v="1238Pr"/>
    <n v="30"/>
    <s v="88EPI_IMP_03"/>
    <s v="Salle 22"/>
    <n v="2"/>
    <m/>
    <n v="0"/>
    <n v="0"/>
    <m/>
    <s v="Suppression"/>
    <s v=""/>
    <s v="N&amp;B"/>
    <s v="Modèle similaire révisé"/>
    <n v="30"/>
    <s v="Préconisation 2"/>
    <s v="PASSER EN WIFI ET NON EN FILAIRE"/>
    <s v="Imprimante A4 N&amp;B 30 révisé"/>
    <x v="8"/>
    <s v="WIFI"/>
    <x v="8"/>
    <m/>
  </r>
  <r>
    <x v="37"/>
    <s v="Epinal"/>
    <s v="7 rue Claude Gelee"/>
    <s v="Imprimante"/>
    <s v="N&amp;B"/>
    <s v="A4"/>
    <s v="1238Pr"/>
    <n v="30"/>
    <s v="88EPI_IMP_05"/>
    <s v="Salle 33"/>
    <n v="3"/>
    <n v="0.13441666666666666"/>
    <n v="0"/>
    <n v="0"/>
    <m/>
    <s v="Modèle similaire révisé"/>
    <n v="30"/>
    <s v="N&amp;B"/>
    <s v="Modèle similaire"/>
    <n v="30"/>
    <s v="Préconisation 1"/>
    <m/>
    <s v="Imprimante A4 N&amp;B 30 révisé"/>
    <x v="8"/>
    <m/>
    <x v="8"/>
    <m/>
  </r>
  <r>
    <x v="37"/>
    <s v="Epinal"/>
    <s v="7 rue Claude Gelee"/>
    <s v="Imprimante"/>
    <s v="N&amp;B"/>
    <s v="A4"/>
    <s v="1238Pr"/>
    <n v="30"/>
    <s v="88EPI_IMP_07"/>
    <s v="Plateau technique"/>
    <s v="RDC"/>
    <n v="0.20883333333333334"/>
    <n v="0"/>
    <n v="0"/>
    <m/>
    <s v="Modèle similaire révisé"/>
    <n v="30"/>
    <s v="N&amp;B"/>
    <s v="Modèle similaire"/>
    <n v="30"/>
    <s v="Préconisation 1"/>
    <m/>
    <s v="Imprimante A4 N&amp;B 30 révisé"/>
    <x v="8"/>
    <m/>
    <x v="8"/>
    <m/>
  </r>
  <r>
    <x v="42"/>
    <s v="Saint Dié"/>
    <s v="44 rue Trois Villes"/>
    <s v="Imprimante"/>
    <s v="N&amp;B"/>
    <s v="A4"/>
    <s v="1238Pr"/>
    <n v="30"/>
    <s v="88EPI_IMP_04"/>
    <s v="Volante - Formation 3ème étage"/>
    <n v="3"/>
    <n v="0.23125000000000001"/>
    <n v="0"/>
    <n v="0"/>
    <m/>
    <s v="Modèle similaire révisé"/>
    <n v="30"/>
    <s v="N&amp;B"/>
    <s v="Modèle similaire"/>
    <n v="30"/>
    <s v="Préconisation 1"/>
    <m/>
    <s v="Imprimante A4 N&amp;B 30 révisé"/>
    <x v="8"/>
    <m/>
    <x v="8"/>
    <m/>
  </r>
  <r>
    <x v="42"/>
    <s v="Saint Dié"/>
    <s v="44 rue Trois Villes"/>
    <s v="Imprimante"/>
    <s v="N&amp;B"/>
    <s v="A4"/>
    <s v="1238Pr"/>
    <n v="30"/>
    <s v="88SD_IMP_01"/>
    <s v="Formation 4ème étage"/>
    <n v="4"/>
    <m/>
    <n v="0"/>
    <n v="0"/>
    <m/>
    <s v="Suppression"/>
    <s v=""/>
    <s v="N&amp;B"/>
    <s v="Modèle similaire révisé"/>
    <n v="30"/>
    <s v="Préconisation 2"/>
    <s v="PASSER EN WIFI ET NON EN FILAIRE"/>
    <s v="Imprimante A4 N&amp;B 30 révisé"/>
    <x v="8"/>
    <s v="WIFI"/>
    <x v="8"/>
    <m/>
  </r>
  <r>
    <x v="39"/>
    <s v="Sainte Marguerite"/>
    <s v="467 rue des Grands Prés"/>
    <s v="Imprimante"/>
    <s v="N&amp;B"/>
    <s v="A4"/>
    <s v="1238Pr"/>
    <n v="30"/>
    <s v="88SM_IMP_02"/>
    <s v="Chaumont Tony - RDC"/>
    <s v="RDC"/>
    <n v="0.16529166666666667"/>
    <n v="0"/>
    <n v="0"/>
    <m/>
    <s v="Modèle similaire révisé"/>
    <n v="30"/>
    <s v="N&amp;B"/>
    <s v="Modèle similaire"/>
    <n v="30"/>
    <s v="Préconisation 1"/>
    <s v="Gerbeaux Christelle au lieu de Tony "/>
    <s v="Imprimante A4 N&amp;B 30 révisé"/>
    <x v="8"/>
    <m/>
    <x v="8"/>
    <m/>
  </r>
  <r>
    <x v="39"/>
    <s v="Sainte Marguerite"/>
    <s v="467 rue des Grands Prés"/>
    <s v="Imprimante"/>
    <s v="N&amp;B"/>
    <s v="A4"/>
    <s v="1238Pr"/>
    <n v="30"/>
    <s v="88SM_IMP_04"/>
    <s v="Salle NRC - 1er"/>
    <n v="1"/>
    <n v="0.15125"/>
    <n v="0"/>
    <n v="0"/>
    <m/>
    <s v="Modèle similaire révisé"/>
    <n v="30"/>
    <s v="N&amp;B"/>
    <s v="Modèle similaire"/>
    <n v="30"/>
    <s v="Préconisation 1"/>
    <s v="Salle NDRC"/>
    <s v="Imprimante A4 N&amp;B 30 révisé"/>
    <x v="8"/>
    <m/>
    <x v="8"/>
    <m/>
  </r>
  <r>
    <x v="39"/>
    <s v="Sainte Marguerite"/>
    <s v="467 rue des Grands Prés"/>
    <s v="Imprimante"/>
    <s v="N&amp;B"/>
    <s v="A4"/>
    <s v="1238Pr"/>
    <n v="30"/>
    <s v="88SM_IMP_01"/>
    <s v="Volante Rebiha Farida - formation 88"/>
    <s v="RDC"/>
    <m/>
    <n v="0"/>
    <n v="0"/>
    <m/>
    <s v="Suppression"/>
    <s v=""/>
    <s v="N&amp;B"/>
    <s v="Modèle similaire révisé"/>
    <n v="30"/>
    <s v="Préconisation 1"/>
    <m/>
    <s v="Suppression"/>
    <x v="1"/>
    <m/>
    <x v="8"/>
    <m/>
  </r>
  <r>
    <x v="39"/>
    <s v="Sainte Marguerite"/>
    <s v="467 rue des Grands Prés"/>
    <s v="Imprimante"/>
    <s v="N&amp;B"/>
    <s v="A4"/>
    <s v="1238Pr"/>
    <n v="30"/>
    <s v="88SM_IMP_03"/>
    <s v="Salle Formateur 1 - RDC"/>
    <s v="RDC"/>
    <n v="0"/>
    <n v="0"/>
    <n v="0"/>
    <m/>
    <s v="Suppression"/>
    <s v=""/>
    <s v="N&amp;B"/>
    <s v="Modèle similaire révisé"/>
    <n v="30"/>
    <s v="Préconisation 1"/>
    <m/>
    <s v="Suppression"/>
    <x v="1"/>
    <m/>
    <x v="8"/>
    <m/>
  </r>
  <r>
    <x v="43"/>
    <s v="Nancy Siege"/>
    <s v="53 rue Stanislas"/>
    <s v="Copieur"/>
    <s v="Couleur"/>
    <s v="A3"/>
    <s v="C3730i"/>
    <n v="30"/>
    <s v="54NAN_MFP_06"/>
    <s v="Direction E2C"/>
    <n v="3"/>
    <n v="0.41877777777777775"/>
    <n v="0.68071769700185725"/>
    <n v="0.65813630041724613"/>
    <n v="0.68071769700185725"/>
    <s v="Modèle similaire"/>
    <n v="30"/>
    <s v="Couleur"/>
    <m/>
    <s v=""/>
    <s v="Préconisation 1"/>
    <m/>
    <s v="Copieur A3 Couleur 30"/>
    <x v="2"/>
    <m/>
    <x v="10"/>
    <m/>
  </r>
  <r>
    <x v="44"/>
    <s v="Bar-Le-Duc"/>
    <s v="9 allée des vosges"/>
    <s v="Copieur"/>
    <s v="Couleur"/>
    <s v="A3"/>
    <s v="C3730i"/>
    <n v="30"/>
    <s v="E2BLD_MFP_01"/>
    <s v="Cuisine"/>
    <n v="2"/>
    <n v="0.69587499999999991"/>
    <n v="0.14069017823284036"/>
    <n v="9.2506575633779176E-2"/>
    <n v="0.14069017823284036"/>
    <s v="Modèle similaire"/>
    <n v="30"/>
    <s v="N&amp;B"/>
    <m/>
    <s v=""/>
    <s v="Préconisation 1"/>
    <m/>
    <s v="Copieur A3 Couleur 30"/>
    <x v="2"/>
    <m/>
    <x v="10"/>
    <m/>
  </r>
  <r>
    <x v="45"/>
    <s v="E2C-Epinal"/>
    <s v="40 rue du Struthof"/>
    <s v="Copieur"/>
    <s v="Couleur"/>
    <s v="A3"/>
    <s v="C3730i"/>
    <n v="30"/>
    <s v="E2EPI_MFP_01"/>
    <s v="Bureau secrétaire"/>
    <n v="1"/>
    <n v="0.63056944444444429"/>
    <n v="9.3125702077046763E-2"/>
    <n v="5.8664207917939262E-2"/>
    <n v="9.3125702077046763E-2"/>
    <s v="Modèle similaire"/>
    <n v="30"/>
    <s v="N&amp;B"/>
    <m/>
    <s v=""/>
    <s v="Préconisation 1"/>
    <m/>
    <s v="Copieur A3 Couleur 30"/>
    <x v="2"/>
    <m/>
    <x v="10"/>
    <m/>
  </r>
  <r>
    <x v="46"/>
    <s v="E2C-Forbach"/>
    <s v="1 rue Jacques Callot"/>
    <s v="Copieur"/>
    <s v="Couleur"/>
    <s v="A3"/>
    <s v="C3730i"/>
    <n v="30"/>
    <s v="E2FOR_MFP_01"/>
    <s v="Bureau secrétaire Mme Roger"/>
    <s v="RDC"/>
    <n v="1.1437083333333333"/>
    <n v="0.27008877068988546"/>
    <n v="0.10497582280455467"/>
    <n v="0.27008877068988546"/>
    <s v="Modèle similaire"/>
    <n v="30"/>
    <s v="N&amp;B"/>
    <m/>
    <s v=""/>
    <s v="Préconisation 1"/>
    <m/>
    <s v="Copieur A3 Couleur 30"/>
    <x v="2"/>
    <m/>
    <x v="10"/>
    <m/>
  </r>
  <r>
    <x v="47"/>
    <s v="E2C-Longwy"/>
    <s v="Maison de la formation centre Jean Monnet"/>
    <s v="Copieur"/>
    <s v="Couleur"/>
    <s v="A3"/>
    <s v="C3730i"/>
    <n v="30"/>
    <s v="E2LON_MFP_01"/>
    <s v="Bureau secrétaire"/>
    <s v="?"/>
    <n v="1.0265555555555554"/>
    <n v="0.50530360428617815"/>
    <n v="0.48158438873093823"/>
    <n v="0.50530360428617815"/>
    <s v="Modèle similaire"/>
    <n v="30"/>
    <s v="Couleur"/>
    <m/>
    <s v=""/>
    <s v="Préconisation 1"/>
    <m/>
    <s v="Copieur A3 Couleur 30"/>
    <x v="2"/>
    <m/>
    <x v="10"/>
    <m/>
  </r>
  <r>
    <x v="48"/>
    <s v="E2C-Lunéville"/>
    <s v="1 rue du chinois"/>
    <s v="Copieur"/>
    <s v="Couleur"/>
    <s v="A3"/>
    <s v="C3730i"/>
    <n v="30"/>
    <s v="E2LUN_MFP_01"/>
    <s v="Accueil"/>
    <n v="1"/>
    <n v="0.51058333333333339"/>
    <n v="0.20094118927153037"/>
    <n v="0.209316468012649"/>
    <n v="0.209316468012649"/>
    <s v="Modèle similaire"/>
    <n v="30"/>
    <s v="N&amp;B"/>
    <m/>
    <s v=""/>
    <s v="Préconisation 1"/>
    <m/>
    <s v="Copieur A3 Couleur 30"/>
    <x v="2"/>
    <m/>
    <x v="10"/>
    <m/>
  </r>
  <r>
    <x v="49"/>
    <s v="E2C-Montigny"/>
    <s v="156, chemin de Blory"/>
    <s v="Copieur"/>
    <s v="Couleur"/>
    <s v="A3"/>
    <s v="C3730i"/>
    <n v="30"/>
    <s v="E2MON_MFP_01"/>
    <s v="Accueil"/>
    <n v="1"/>
    <n v="0.22019444444444447"/>
    <n v="0.29311214835372779"/>
    <n v="0.24298780487804877"/>
    <n v="0.29311214835372779"/>
    <s v="Modèle similaire"/>
    <n v="30"/>
    <s v="N&amp;B"/>
    <m/>
    <s v=""/>
    <s v="Préconisation 1"/>
    <s v="156, chemin de Blory nouvelle adresse"/>
    <s v="Copieur A3 Couleur 30 révisé"/>
    <x v="9"/>
    <m/>
    <x v="10"/>
    <m/>
  </r>
  <r>
    <x v="50"/>
    <s v="E2C-Sainte-Marguerite"/>
    <s v="467 rue des grand prés"/>
    <s v="Copieur"/>
    <s v="Couleur"/>
    <s v="A3"/>
    <s v="C3730i"/>
    <n v="30"/>
    <s v="E2SM_MFP_01"/>
    <s v="Bureau Christal Natacha"/>
    <n v="1"/>
    <n v="0.39915277777777775"/>
    <n v="0.16959532342809422"/>
    <n v="7.244967421958573E-2"/>
    <n v="0.16959532342809422"/>
    <s v="Modèle similaire"/>
    <n v="30"/>
    <s v="N&amp;B"/>
    <m/>
    <s v=""/>
    <s v="Préconisation 1"/>
    <m/>
    <s v="Copieur A3 Couleur 30"/>
    <x v="2"/>
    <m/>
    <x v="10"/>
    <m/>
  </r>
  <r>
    <x v="51"/>
    <s v="E2C-Thionville"/>
    <s v="6 rue Jean de la Fontaine"/>
    <s v="Copieur"/>
    <s v="Couleur"/>
    <s v="A3"/>
    <s v="C3730i"/>
    <n v="30"/>
    <s v="E2THI_MFP_01"/>
    <s v="Secrétariat"/>
    <s v="RDC"/>
    <n v="0.50360000000000005"/>
    <e v="#DIV/0!"/>
    <n v="0"/>
    <m/>
    <s v="Modèle similaire"/>
    <n v="30"/>
    <s v="N&amp;B"/>
    <m/>
    <s v=""/>
    <s v="Préconisation 1"/>
    <m/>
    <s v="Copieur A3 Couleur 30"/>
    <x v="2"/>
    <m/>
    <x v="10"/>
    <m/>
  </r>
  <r>
    <x v="52"/>
    <s v="E2C-Toul"/>
    <s v="651 rue Guy Pernin"/>
    <s v="Copieur"/>
    <s v="Couleur"/>
    <s v="A3"/>
    <s v="C3730i"/>
    <n v="30"/>
    <s v="E2TOU_MFP_01"/>
    <s v="Accueil administratif"/>
    <s v="RDC"/>
    <n v="0.578125"/>
    <n v="0.39233633633633636"/>
    <n v="0.40852310944556547"/>
    <n v="0.40852310944556547"/>
    <s v="Modèle similaire"/>
    <n v="30"/>
    <s v="Couleur"/>
    <m/>
    <s v=""/>
    <s v="Préconisation 1"/>
    <m/>
    <s v="Copieur A3 Couleur 30"/>
    <x v="2"/>
    <m/>
    <x v="10"/>
    <m/>
  </r>
  <r>
    <x v="53"/>
    <s v="E2C-Verdun"/>
    <s v="16 avenue du président Kennedy"/>
    <s v="Copieur"/>
    <s v="Couleur"/>
    <s v="A3"/>
    <s v="C3730i"/>
    <n v="30"/>
    <s v="E2VER_MFP_01"/>
    <s v="Entrée"/>
    <s v="RDC"/>
    <n v="0.63979166666666665"/>
    <n v="0.31579290133506999"/>
    <n v="0.37346186560816558"/>
    <n v="0.37346186560816558"/>
    <s v="Modèle similaire"/>
    <n v="30"/>
    <s v="Couleur"/>
    <m/>
    <s v=""/>
    <s v="Préconisation 1"/>
    <m/>
    <s v="Copieur A3 Couleur 30"/>
    <x v="2"/>
    <m/>
    <x v="10"/>
    <m/>
  </r>
  <r>
    <x v="54"/>
    <s v="E2C-Woippy"/>
    <s v="1 rue du chapitre"/>
    <s v="Copieur"/>
    <s v="Couleur"/>
    <s v="A3"/>
    <s v="C3730i"/>
    <n v="30"/>
    <s v="E2WOI_MFP_01"/>
    <s v="Accueil secrétariat"/>
    <s v="RDC"/>
    <n v="0.73959722222222235"/>
    <n v="0.32391879964695497"/>
    <n v="0.1751230273205498"/>
    <n v="0.32391879964695497"/>
    <s v="Modèle similaire"/>
    <n v="30"/>
    <s v="Couleur"/>
    <m/>
    <s v=""/>
    <s v="Préconisation 1"/>
    <m/>
    <s v="Copieur A3 Couleur 30"/>
    <x v="2"/>
    <m/>
    <x v="10"/>
    <m/>
  </r>
  <r>
    <x v="55"/>
    <s v="E2C-Nancy"/>
    <s v="88 avenue 20è corps"/>
    <s v="Copieur"/>
    <s v="Couleur"/>
    <s v="A3"/>
    <s v="C5740i"/>
    <n v="40"/>
    <s v="E2NAN_MFP_01"/>
    <s v="Salle repro"/>
    <s v="?"/>
    <n v="0.85634027777777788"/>
    <n v="0.56005449547087494"/>
    <n v="0.40544202325843964"/>
    <n v="0.56005449547087494"/>
    <s v="Modèle similaire"/>
    <n v="40"/>
    <s v="Couleur"/>
    <m/>
    <s v=""/>
    <s v="Préconisation 1"/>
    <m/>
    <s v="Copieur A3 Couleur 40"/>
    <x v="2"/>
    <m/>
    <x v="10"/>
    <m/>
  </r>
  <r>
    <x v="56"/>
    <s v="Briey"/>
    <s v="29 A rue Albert de Briey"/>
    <s v="Copieur"/>
    <s v="Couleur"/>
    <s v="A4"/>
    <s v="C357i"/>
    <n v="35"/>
    <s v="E2BRI_MFP_01"/>
    <s v="1er bureau en face de l'entrée"/>
    <m/>
    <n v="5.0270833333333327E-2"/>
    <n v="0.40696228760878572"/>
    <n v="0.27792553191489361"/>
    <n v="0.40696228760878572"/>
    <s v="Evolution vers imprimante Multifonction Couleur"/>
    <e v="#N/A"/>
    <s v="Couleur"/>
    <s v="Modèle similaire révisé"/>
    <n v="35"/>
    <s v="Préconisation 2"/>
    <m/>
    <s v="Copieur A4 Couleur 35 révisé"/>
    <x v="5"/>
    <m/>
    <x v="10"/>
    <m/>
  </r>
  <r>
    <x v="57"/>
    <s v="E2C-Pôle des Lauriers"/>
    <s v="3 bis rue d’Anjou 57070 Metz"/>
    <s v="Copieur"/>
    <s v="N&amp;B"/>
    <s v="A4"/>
    <s v="IRA527"/>
    <n v="40"/>
    <s v="E2PDL_MFP_01"/>
    <s v="Accueil"/>
    <s v="RDC"/>
    <m/>
    <m/>
    <m/>
    <m/>
    <s v="Modèle similaire"/>
    <n v="40"/>
    <s v="N&amp;B"/>
    <m/>
    <s v=""/>
    <s v="Préconisation 1"/>
    <m/>
    <s v="Copieur A4 N&amp;B 40"/>
    <x v="0"/>
    <m/>
    <x v="10"/>
    <m/>
  </r>
  <r>
    <x v="46"/>
    <s v="E2C-Forbach"/>
    <s v="1 rue Jacques Callot"/>
    <s v="Imprimante"/>
    <s v="Couleur"/>
    <s v="A4"/>
    <s v="C1127P"/>
    <n v="25"/>
    <s v="E2FOR_IMP_02"/>
    <s v="Salle informatique"/>
    <s v="RDC"/>
    <n v="0.5073333333333333"/>
    <n v="0.56718134034165568"/>
    <n v="0"/>
    <n v="0.56718134034165568"/>
    <s v="Modèle similaire"/>
    <n v="25"/>
    <s v="Couleur"/>
    <m/>
    <s v=""/>
    <s v="Préconisation 1"/>
    <m/>
    <s v="Imprimante A4 Couleur 25"/>
    <x v="3"/>
    <m/>
    <x v="10"/>
    <m/>
  </r>
  <r>
    <x v="48"/>
    <s v="E2C-Lunéville"/>
    <s v="1 rue du chinois"/>
    <s v="Imprimante"/>
    <s v="Couleur"/>
    <s v="A4"/>
    <s v="C1127P"/>
    <n v="25"/>
    <s v="E2LUN_IMP_02"/>
    <s v="CDR 1"/>
    <n v="1"/>
    <n v="0.20625000000000002"/>
    <n v="6.1818181818181821E-2"/>
    <n v="0"/>
    <n v="6.1818181818181821E-2"/>
    <s v="Modèle similaire"/>
    <n v="25"/>
    <s v="N&amp;B"/>
    <m/>
    <s v=""/>
    <s v="Préconisation 1"/>
    <m/>
    <s v="Imprimante A4 Couleur 25"/>
    <x v="3"/>
    <m/>
    <x v="10"/>
    <m/>
  </r>
  <r>
    <x v="55"/>
    <s v="E2C-Nancy"/>
    <s v="88 avenue 20è corps"/>
    <s v="Imprimante"/>
    <s v="Couleur"/>
    <s v="A4"/>
    <s v="C1127P"/>
    <n v="25"/>
    <s v="E2NAN_IMP_02"/>
    <s v="CDR"/>
    <n v="2"/>
    <n v="0.69191666666666674"/>
    <n v="0.35168011562085993"/>
    <n v="0"/>
    <n v="0.35168011562085993"/>
    <s v="Modèle similaire"/>
    <n v="25"/>
    <s v="Couleur"/>
    <m/>
    <s v=""/>
    <s v="Préconisation 1"/>
    <m/>
    <s v="Imprimante A4 Couleur 25"/>
    <x v="3"/>
    <m/>
    <x v="10"/>
    <m/>
  </r>
  <r>
    <x v="53"/>
    <s v="E2C-Verdun"/>
    <s v="16 avenue du président Kennedy"/>
    <s v="Imprimante"/>
    <s v="Couleur"/>
    <s v="A4"/>
    <s v="C1127P"/>
    <n v="25"/>
    <s v="E2VER_IMP_02"/>
    <s v="CDR"/>
    <s v="RDC"/>
    <n v="5.8333333333333338E-4"/>
    <n v="1"/>
    <n v="0"/>
    <n v="1"/>
    <s v="Modèle similaire révisé"/>
    <n v="25"/>
    <s v="Couleur"/>
    <s v="Modèle similaire"/>
    <n v="25"/>
    <s v="Préconisation 2"/>
    <m/>
    <s v="Imprimante A4 Couleur 25"/>
    <x v="3"/>
    <m/>
    <x v="10"/>
    <m/>
  </r>
  <r>
    <x v="54"/>
    <s v="E2C-Woippy"/>
    <s v="1 rue du chapitre"/>
    <s v="Imprimante"/>
    <s v="Couleur"/>
    <s v="A4"/>
    <s v="C1127P"/>
    <n v="25"/>
    <s v="E2WOI_IMP_02"/>
    <s v="CDR"/>
    <s v="RDC"/>
    <n v="0.33691666666666664"/>
    <n v="0.60326490230027208"/>
    <n v="0"/>
    <n v="0.60326490230027208"/>
    <s v="Modèle similaire"/>
    <n v="25"/>
    <s v="Couleur"/>
    <m/>
    <s v=""/>
    <s v="Préconisation 1"/>
    <m/>
    <s v="Imprimante A4 Couleur 25"/>
    <x v="3"/>
    <m/>
    <x v="10"/>
    <m/>
  </r>
  <r>
    <x v="44"/>
    <s v="Bar-Le-Duc"/>
    <s v="9 allée des vosges"/>
    <s v="Imprimante"/>
    <s v="Couleur"/>
    <s v="A4"/>
    <s v="C1127P"/>
    <n v="25"/>
    <s v="E2BLD_IMP_02"/>
    <s v="CDR"/>
    <n v="2"/>
    <n v="2.0083333333333335E-2"/>
    <n v="0"/>
    <n v="0"/>
    <n v="0"/>
    <s v="Suppression"/>
    <s v=""/>
    <s v="N&amp;B"/>
    <s v="Modèle similaire révisé"/>
    <n v="25"/>
    <s v="Préconisation 2"/>
    <m/>
    <s v="Imprimante A4 Couleur 25 révisé"/>
    <x v="3"/>
    <m/>
    <x v="10"/>
    <m/>
  </r>
  <r>
    <x v="45"/>
    <s v="E2C-Epinal"/>
    <s v="40 rue du Struthof"/>
    <s v="Imprimante"/>
    <s v="Couleur"/>
    <s v="A4"/>
    <s v="C1127P"/>
    <n v="25"/>
    <s v="E2EPI_IMP_02"/>
    <s v="CDR"/>
    <n v="1"/>
    <n v="5.8749999999999997E-2"/>
    <n v="0.49219858156028368"/>
    <n v="0"/>
    <n v="0.49219858156028368"/>
    <s v="Modèle similaire révisé"/>
    <n v="25"/>
    <s v="Couleur"/>
    <m/>
    <s v=""/>
    <s v="Préconisation 1"/>
    <m/>
    <s v="Imprimante A4 Couleur 25 révisé"/>
    <x v="3"/>
    <m/>
    <x v="10"/>
    <m/>
  </r>
  <r>
    <x v="51"/>
    <s v="E2C-Thionville"/>
    <s v="6 rue Jean de la Fontaine"/>
    <s v="Imprimante"/>
    <s v="Couleur"/>
    <s v="A4"/>
    <s v="C1127P"/>
    <n v="25"/>
    <s v="E2THI_IMP_02"/>
    <s v="CDR"/>
    <n v="1"/>
    <n v="7.2416666666666671E-2"/>
    <n v="0.60874568469505175"/>
    <n v="0"/>
    <n v="0.60874568469505175"/>
    <s v="Modèle similaire révisé"/>
    <n v="25"/>
    <s v="Couleur"/>
    <m/>
    <s v=""/>
    <s v="Préconisation 1"/>
    <m/>
    <s v="Imprimante A4 Couleur 25 révisé"/>
    <x v="3"/>
    <m/>
    <x v="10"/>
    <m/>
  </r>
  <r>
    <x v="52"/>
    <s v="E2C-Toul"/>
    <s v="651 rue Guy Pernin"/>
    <s v="Imprimante"/>
    <s v="Couleur"/>
    <s v="A4"/>
    <s v="C1127P"/>
    <n v="25"/>
    <s v="E2TOU_IMP_02"/>
    <s v="CDR"/>
    <s v="RDC"/>
    <n v="7.0000000000000007E-2"/>
    <n v="0.64047619047619042"/>
    <n v="0"/>
    <n v="0.64047619047619042"/>
    <s v="Suppression"/>
    <s v=""/>
    <s v="Couleur"/>
    <s v="Modèle similaire révisé"/>
    <n v="25"/>
    <s v="Préconisation 2"/>
    <m/>
    <s v="Imprimante A4 Couleur 25 révisé"/>
    <x v="3"/>
    <m/>
    <x v="10"/>
    <m/>
  </r>
  <r>
    <x v="43"/>
    <s v="Nancy Siege"/>
    <s v="53 rue Stanislas"/>
    <s v="Imprimante"/>
    <s v="Couleur"/>
    <s v="A4"/>
    <s v="C1127i"/>
    <n v="25"/>
    <s v="54NAN_IMP_03"/>
    <s v="Mme Ceretto E2C"/>
    <n v="3"/>
    <m/>
    <m/>
    <m/>
    <n v="0"/>
    <s v="Suppression"/>
    <s v=""/>
    <s v="N&amp;B"/>
    <m/>
    <s v=""/>
    <s v="Echange DSI"/>
    <s v="pas de suppression demandée"/>
    <s v="Imprimante A4 Couleur Multifonction 25"/>
    <x v="6"/>
    <m/>
    <x v="10"/>
    <m/>
  </r>
  <r>
    <x v="44"/>
    <s v="Bar-Le-Duc"/>
    <s v="9 allée des vosges"/>
    <s v="Imprimante"/>
    <s v="N&amp;B"/>
    <s v="A4"/>
    <s v="1238Pr"/>
    <n v="30"/>
    <s v="E2BLD_IMP_01"/>
    <s v="Salle info"/>
    <n v="2"/>
    <n v="7.5583333333333336E-2"/>
    <n v="0"/>
    <n v="0"/>
    <n v="0"/>
    <s v="Modèle similaire"/>
    <n v="30"/>
    <s v="N&amp;B"/>
    <m/>
    <s v=""/>
    <s v="Préconisation 1"/>
    <m/>
    <s v="Imprimante A4 N&amp;B 30"/>
    <x v="8"/>
    <m/>
    <x v="10"/>
    <m/>
  </r>
  <r>
    <x v="58"/>
    <s v="E2C Sarguemines"/>
    <s v="22, Rue René François Jolly"/>
    <s v="Imprimante"/>
    <s v="N&amp;B"/>
    <s v="A4"/>
    <s v="1238Pr"/>
    <n v="30"/>
    <s v="E2SAG_IMP_01"/>
    <s v="Salle de Formation - RDC - CFABTP"/>
    <s v="RDC"/>
    <m/>
    <m/>
    <m/>
    <n v="0"/>
    <s v="Modèle similaire"/>
    <n v="30"/>
    <s v="N&amp;B"/>
    <m/>
    <s v=""/>
    <s v="Préconisation 1"/>
    <m/>
    <s v="Imprimante A4 N&amp;B 30"/>
    <x v="8"/>
    <m/>
    <x v="10"/>
    <m/>
  </r>
  <r>
    <x v="59"/>
    <s v="E2C St-Avold"/>
    <s v="96, rue du général Altmayer"/>
    <s v="Imprimante"/>
    <s v="N&amp;B"/>
    <s v="A4"/>
    <s v="1238Pr"/>
    <n v="30"/>
    <s v="E2STA_IMP_01"/>
    <s v="Salle de formation - Bätiment 8"/>
    <s v="RDC"/>
    <m/>
    <m/>
    <m/>
    <n v="0"/>
    <s v="Modèle similaire"/>
    <n v="30"/>
    <s v="N&amp;B"/>
    <m/>
    <s v=""/>
    <s v="Préconisation 1"/>
    <m/>
    <s v="Imprimante A4 N&amp;B 30"/>
    <x v="8"/>
    <m/>
    <x v="10"/>
    <m/>
  </r>
  <r>
    <x v="52"/>
    <s v="E2C-Toul"/>
    <s v="651 rue Guy Pernin"/>
    <s v="Imprimante"/>
    <s v="N&amp;B"/>
    <s v="A4"/>
    <s v="1238Pr"/>
    <n v="30"/>
    <s v="E2TOU_IMP_01"/>
    <s v="Salle informatique"/>
    <s v="RDC"/>
    <n v="0.10508333333333333"/>
    <n v="0"/>
    <n v="0"/>
    <n v="0"/>
    <s v="Modèle similaire révisé"/>
    <n v="30"/>
    <s v="N&amp;B"/>
    <s v="Modèle similaire"/>
    <n v="30"/>
    <s v="Préconisation 2"/>
    <m/>
    <s v="Imprimante A4 N&amp;B 30"/>
    <x v="8"/>
    <m/>
    <x v="10"/>
    <m/>
  </r>
  <r>
    <x v="45"/>
    <s v="E2C-Epinal"/>
    <s v="40 rue du Struthof"/>
    <s v="Imprimante"/>
    <s v="N&amp;B"/>
    <s v="A4"/>
    <s v="1238Pr"/>
    <n v="30"/>
    <s v="E2EPI_IMP_01"/>
    <s v="Salle informatique"/>
    <n v="1"/>
    <n v="0"/>
    <n v="0"/>
    <n v="0"/>
    <n v="0"/>
    <s v="Suppression"/>
    <s v=""/>
    <s v="N&amp;B"/>
    <s v="Modèle similaire révisé"/>
    <n v="30"/>
    <s v="Préconisation 2"/>
    <m/>
    <s v="Imprimante A4 N&amp;B 30 révisé"/>
    <x v="8"/>
    <m/>
    <x v="10"/>
    <m/>
  </r>
  <r>
    <x v="46"/>
    <s v="E2C-Forbach"/>
    <s v="1 rue Jacques Callot"/>
    <s v="Imprimante"/>
    <s v="N&amp;B"/>
    <s v="A4"/>
    <s v="1238Pr"/>
    <n v="30"/>
    <s v="E2FOR_IMP_01"/>
    <s v="CDR"/>
    <s v="RDC"/>
    <n v="4.208333333333333E-3"/>
    <n v="0"/>
    <n v="0"/>
    <n v="0"/>
    <s v="Suppression"/>
    <s v=""/>
    <s v="N&amp;B"/>
    <s v="Modèle similaire révisé"/>
    <n v="30"/>
    <s v="Préconisation 2"/>
    <m/>
    <s v="Imprimante A4 N&amp;B 30 révisé"/>
    <x v="8"/>
    <m/>
    <x v="10"/>
    <m/>
  </r>
  <r>
    <x v="47"/>
    <s v="E2C-Longwy"/>
    <s v="Maison de la formation centre Jean Monnet"/>
    <s v="Imprimante"/>
    <s v="N&amp;B"/>
    <s v="A4"/>
    <s v="1238Pr"/>
    <n v="30"/>
    <s v="E2LON_IMP_01"/>
    <s v="salle info"/>
    <n v="1"/>
    <n v="5.0000000000000001E-4"/>
    <n v="0"/>
    <n v="0"/>
    <n v="0"/>
    <s v="Suppression"/>
    <s v=""/>
    <s v="N&amp;B"/>
    <s v="Modèle similaire révisé"/>
    <n v="30"/>
    <s v="Préconisation 2"/>
    <m/>
    <s v="Imprimante A4 N&amp;B 30 révisé"/>
    <x v="8"/>
    <m/>
    <x v="10"/>
    <m/>
  </r>
  <r>
    <x v="55"/>
    <s v="E2C-Nancy"/>
    <s v="88 avenue 20è corps"/>
    <s v="Imprimante"/>
    <s v="N&amp;B"/>
    <s v="A4"/>
    <s v="1238Pr"/>
    <n v="30"/>
    <s v="E2NAN_IMP_01"/>
    <s v="Salle info"/>
    <n v="2"/>
    <n v="0.18166666666666667"/>
    <n v="0"/>
    <n v="0"/>
    <n v="0"/>
    <s v="Suppression"/>
    <s v=""/>
    <s v="N&amp;B"/>
    <s v="Modèle similaire révisé"/>
    <n v="30"/>
    <s v="Préconisation 2"/>
    <m/>
    <s v="Imprimante A4 N&amp;B 30 révisé"/>
    <x v="8"/>
    <m/>
    <x v="10"/>
    <m/>
  </r>
  <r>
    <x v="50"/>
    <s v="E2C-Sainte-Marguerite"/>
    <s v="467 rue des grand prés"/>
    <s v="Imprimante"/>
    <s v="N&amp;B"/>
    <s v="A4"/>
    <s v="1238Pr"/>
    <n v="30"/>
    <s v="E2SM_IMP_01"/>
    <s v="Salle informatique"/>
    <n v="1"/>
    <n v="4.7833333333333332E-2"/>
    <n v="0"/>
    <n v="0"/>
    <n v="0"/>
    <s v="Suppression"/>
    <s v=""/>
    <s v="N&amp;B"/>
    <s v="Modèle similaire révisé"/>
    <n v="30"/>
    <s v="Préconisation 2"/>
    <m/>
    <s v="Imprimante A4 N&amp;B 30 révisé"/>
    <x v="8"/>
    <m/>
    <x v="10"/>
    <m/>
  </r>
  <r>
    <x v="56"/>
    <s v="Briey"/>
    <s v="29 A rue Albert de Briey"/>
    <s v="Imprimante"/>
    <s v="N&amp;B"/>
    <s v="A4"/>
    <s v="1238Pr"/>
    <n v="30"/>
    <s v="E2BRI_IMP_01"/>
    <s v="Salle de cours"/>
    <n v="2"/>
    <n v="5.4166666666666669E-3"/>
    <n v="0"/>
    <n v="0"/>
    <n v="0"/>
    <s v="Suppression"/>
    <s v=""/>
    <s v="N&amp;B"/>
    <s v="Modèle similaire révisé"/>
    <n v="30"/>
    <s v="Suppression"/>
    <m/>
    <s v="Suppression"/>
    <x v="1"/>
    <m/>
    <x v="10"/>
    <m/>
  </r>
  <r>
    <x v="47"/>
    <s v="E2C-Longwy"/>
    <s v="Maison de la formation centre Jean Monnet"/>
    <s v="Imprimante"/>
    <s v="Couleur"/>
    <s v="A4"/>
    <s v="C1127P"/>
    <n v="25"/>
    <s v="E2LON_IMP_02"/>
    <s v="CDR"/>
    <n v="1"/>
    <n v="0.31233333333333335"/>
    <n v="0.71504802561366065"/>
    <n v="0"/>
    <n v="0.71504802561366065"/>
    <s v="Modèle similaire"/>
    <n v="25"/>
    <s v="Couleur"/>
    <m/>
    <s v=""/>
    <s v="Suppression"/>
    <m/>
    <s v="Suppression"/>
    <x v="1"/>
    <m/>
    <x v="10"/>
    <m/>
  </r>
  <r>
    <x v="48"/>
    <s v="E2C-Lunéville"/>
    <s v="1 rue du chinois"/>
    <s v="Imprimante"/>
    <s v="N&amp;B"/>
    <s v="A4"/>
    <s v="1238Pr"/>
    <n v="30"/>
    <s v="E2LUN_IMP_01"/>
    <s v="CDR 2"/>
    <n v="1"/>
    <n v="1.4666666666666666E-2"/>
    <n v="0"/>
    <n v="0"/>
    <n v="0"/>
    <s v="Suppression"/>
    <s v=""/>
    <s v="N&amp;B"/>
    <s v="Modèle similaire révisé"/>
    <n v="30"/>
    <s v="Suppression"/>
    <m/>
    <s v="Suppression"/>
    <x v="1"/>
    <m/>
    <x v="10"/>
    <m/>
  </r>
  <r>
    <x v="49"/>
    <s v="E2C-Montigny"/>
    <s v="156, chemin de Blory"/>
    <s v="Imprimante"/>
    <s v="Couleur"/>
    <s v="A4"/>
    <s v="C1127P"/>
    <n v="25"/>
    <s v="E2MON_IMP_01"/>
    <s v="Salle informatique"/>
    <s v="RDC"/>
    <n v="0"/>
    <n v="0"/>
    <n v="0"/>
    <n v="0"/>
    <s v="Suppression"/>
    <s v=""/>
    <s v="N&amp;B"/>
    <s v="Modèle similaire révisé"/>
    <n v="25"/>
    <s v="Suppression"/>
    <s v="Stock chez Koesio fin décembre 2022"/>
    <s v="Suppression"/>
    <x v="1"/>
    <m/>
    <x v="10"/>
    <m/>
  </r>
  <r>
    <x v="51"/>
    <s v="E2C-Thionville"/>
    <s v="6 rue Jean de la Fontaine"/>
    <s v="Imprimante"/>
    <s v="N&amp;B"/>
    <s v="A4"/>
    <s v="1238Pr"/>
    <n v="30"/>
    <s v="E2THI_IMP_01"/>
    <s v="Salle informatique"/>
    <n v="1"/>
    <n v="7.0374999999999993E-2"/>
    <n v="0"/>
    <n v="0"/>
    <n v="0"/>
    <s v="Suppression"/>
    <s v=""/>
    <s v="N&amp;B"/>
    <s v="Modèle similaire révisé"/>
    <n v="30"/>
    <s v="Suppression"/>
    <m/>
    <s v="Suppression"/>
    <x v="1"/>
    <m/>
    <x v="10"/>
    <m/>
  </r>
  <r>
    <x v="53"/>
    <s v="E2C-Verdun"/>
    <s v="16 avenue du président Kennedy"/>
    <s v="Imprimante"/>
    <s v="N&amp;B"/>
    <s v="A4"/>
    <s v="1238Pr"/>
    <n v="30"/>
    <s v="E2VER_IMP_01"/>
    <s v="Salle pédago"/>
    <s v="RDC"/>
    <n v="0.13283333333333333"/>
    <n v="0"/>
    <n v="0"/>
    <n v="0"/>
    <s v="Suppression"/>
    <s v=""/>
    <s v="N&amp;B"/>
    <s v="Modèle similaire révisé"/>
    <n v="30"/>
    <s v="Suppression"/>
    <m/>
    <s v="Suppression"/>
    <x v="1"/>
    <m/>
    <x v="10"/>
    <m/>
  </r>
  <r>
    <x v="54"/>
    <s v="E2C-Woippy"/>
    <s v="1 rue du chapitre"/>
    <s v="Imprimante"/>
    <s v="N&amp;B"/>
    <s v="A4"/>
    <s v="1238Pr"/>
    <n v="30"/>
    <s v="E2WOI_IMP_01"/>
    <s v="Salle informatique"/>
    <n v="1"/>
    <n v="7.9166666666666665E-4"/>
    <n v="0"/>
    <n v="0"/>
    <n v="0"/>
    <s v="Suppression"/>
    <s v=""/>
    <s v="N&amp;B"/>
    <s v="Modèle similaire révisé"/>
    <n v="30"/>
    <s v="Suppression"/>
    <s v="n'existe plus depuis l'incendie"/>
    <s v="Suppression"/>
    <x v="1"/>
    <m/>
    <x v="1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2A9BD0B-EAF1-464A-B846-56588A48833E}" name="Tableau croisé dynamique3" cacheId="0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>
  <location ref="B3:N15" firstHeaderRow="1" firstDataRow="2" firstDataCol="1"/>
  <pivotFields count="27">
    <pivotField axis="axisRow" showAll="0">
      <items count="62">
        <item x="0"/>
        <item x="1"/>
        <item x="3"/>
        <item x="4"/>
        <item x="19"/>
        <item x="31"/>
        <item x="38"/>
        <item x="37"/>
        <item x="42"/>
        <item x="43"/>
        <item x="44"/>
        <item x="56"/>
        <item x="45"/>
        <item x="46"/>
        <item x="47"/>
        <item x="48"/>
        <item x="49"/>
        <item x="55"/>
        <item x="57"/>
        <item x="58"/>
        <item x="50"/>
        <item x="59"/>
        <item x="51"/>
        <item x="52"/>
        <item x="53"/>
        <item x="54"/>
        <item x="13"/>
        <item x="8"/>
        <item m="1" x="60"/>
        <item x="28"/>
        <item x="26"/>
        <item x="29"/>
        <item x="32"/>
        <item x="33"/>
        <item x="9"/>
        <item x="10"/>
        <item x="11"/>
        <item x="12"/>
        <item x="14"/>
        <item x="5"/>
        <item x="6"/>
        <item x="7"/>
        <item x="15"/>
        <item x="16"/>
        <item x="17"/>
        <item x="18"/>
        <item x="2"/>
        <item x="35"/>
        <item x="36"/>
        <item x="27"/>
        <item x="30"/>
        <item x="34"/>
        <item x="40"/>
        <item x="39"/>
        <item x="41"/>
        <item x="21"/>
        <item x="22"/>
        <item x="23"/>
        <item x="24"/>
        <item x="20"/>
        <item x="2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axis="axisRow" showAll="0" sortType="ascending">
      <items count="13">
        <item m="1" x="11"/>
        <item sd="0" x="3"/>
        <item sd="0" x="8"/>
        <item sd="0" x="2"/>
        <item sd="0" x="7"/>
        <item sd="0" x="10"/>
        <item sd="0" x="4"/>
        <item sd="0" x="0"/>
        <item sd="0" x="9"/>
        <item sd="0" x="5"/>
        <item sd="0" x="6"/>
        <item h="1" sd="0" x="1"/>
        <item t="default"/>
      </items>
    </pivotField>
    <pivotField showAll="0"/>
    <pivotField axis="axisCol" multipleItemSelectionAllowed="1" showAll="0" sortType="ascending">
      <items count="12">
        <item x="2"/>
        <item sd="0" x="0"/>
        <item x="6"/>
        <item sd="0" x="3"/>
        <item x="5"/>
        <item x="8"/>
        <item x="1"/>
        <item sd="0" x="7"/>
        <item sd="0" x="4"/>
        <item sd="0" x="10"/>
        <item x="9"/>
        <item t="default"/>
      </items>
    </pivotField>
    <pivotField showAll="0"/>
  </pivotFields>
  <rowFields count="2">
    <field x="23"/>
    <field x="0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25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dataFields count="1">
    <dataField name="Nombre de Resultats" fld="22" subtotal="count" baseField="0" baseItem="0"/>
  </dataFields>
  <formats count="1">
    <format dxfId="3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9235BBC-F061-4167-A1D9-7E8FC9E24A83}" name="Tableau1" displayName="Tableau1" ref="A1:AA286" totalsRowShown="0" dataDxfId="31">
  <autoFilter ref="A1:AA286" xr:uid="{89235BBC-F061-4167-A1D9-7E8FC9E24A83}">
    <filterColumn colId="23">
      <filters>
        <filter val="Suppression"/>
      </filters>
    </filterColumn>
    <filterColumn colId="25">
      <filters>
        <filter val="844"/>
      </filters>
    </filterColumn>
  </autoFilter>
  <sortState xmlns:xlrd2="http://schemas.microsoft.com/office/spreadsheetml/2017/richdata2" ref="A2:AA279">
    <sortCondition ref="X1:X286"/>
  </sortState>
  <tableColumns count="27">
    <tableColumn id="1" xr3:uid="{F0856D44-0886-487A-ADF8-5AC1B1480F5C}" name="Code Site" dataDxfId="30"/>
    <tableColumn id="2" xr3:uid="{9D920D0C-A579-4120-8F77-0273CB6BA731}" name="Site" dataDxfId="29"/>
    <tableColumn id="3" xr3:uid="{135CD101-E66E-463C-AD4D-2984C4523287}" name="ADRESSE" dataDxfId="28"/>
    <tableColumn id="4" xr3:uid="{7CF5250C-1E80-4EA2-BB6D-15CCE647B53C}" name="TYPE" dataDxfId="27"/>
    <tableColumn id="5" xr3:uid="{14A01A74-65F3-499F-B604-66ADCE803718}" name="Couleur/N&amp;B" dataDxfId="26"/>
    <tableColumn id="6" xr3:uid="{7B175442-032A-452E-97F9-D1B67DF5122B}" name="Format" dataDxfId="25"/>
    <tableColumn id="7" xr3:uid="{20588DC6-42C1-46E8-B159-D8FF22760D04}" name="MODELE" dataDxfId="24"/>
    <tableColumn id="8" xr3:uid="{8955FBA5-1298-4D6A-BED6-F0E805DA5F7C}" name="Pages/mn" dataDxfId="23"/>
    <tableColumn id="9" xr3:uid="{A1F827A8-3A74-4724-B69F-8968FF3A25A0}" name="Nomemclature_x000a_future" dataDxfId="22"/>
    <tableColumn id="10" xr3:uid="{B81F6F32-0486-4AB1-85A4-06ACC5976F40}" name="Emplacement" dataDxfId="21"/>
    <tableColumn id="11" xr3:uid="{D0D9C4FD-0006-4BD1-B537-65BFC80BF19E}" name="Niv" dataDxfId="20"/>
    <tableColumn id="12" xr3:uid="{C0D563A9-BB07-410B-BCE3-EF495FAB1CA9}" name="Taux utilisation global" dataDxfId="19"/>
    <tableColumn id="13" xr3:uid="{8DADC18E-88A5-4D53-BF59-CD009C69CF57}" name="Total imp couleur" dataDxfId="18"/>
    <tableColumn id="14" xr3:uid="{56443787-D3C8-49CB-AE16-B506BCA8E517}" name="Total copies couleur" dataDxfId="17"/>
    <tableColumn id="15" xr3:uid="{EFCF4D98-05C8-4D0B-A755-85B0F0112E26}" name="Part couleur" dataDxfId="16">
      <calculatedColumnFormula>MAX(M2,N2)</calculatedColumnFormula>
    </tableColumn>
    <tableColumn id="16" xr3:uid="{916297B2-52FA-49B2-BE80-808102174E45}" name="Préconisation 1 (DSI)" dataDxfId="15"/>
    <tableColumn id="17" xr3:uid="{B85882CF-2E4A-4705-A944-5E2B95CE3EF8}" name="Préco 1 pages/mn" dataDxfId="14"/>
    <tableColumn id="18" xr3:uid="{D2AD8570-6790-46BF-B686-ED7A8A824F83}" name="Préco couleur" dataDxfId="13">
      <calculatedColumnFormula>IF(O2&gt;0.3,"Couleur","N&amp;B")</calculatedColumnFormula>
    </tableColumn>
    <tableColumn id="19" xr3:uid="{D2F8E02B-6979-4C1A-B9E9-223130F4ACDC}" name="Préconisation 2" dataDxfId="12"/>
    <tableColumn id="20" xr3:uid="{6E34A0AB-815A-41B4-8EAC-BA97E5373C34}" name="Préco 2 pages/mn" dataDxfId="11"/>
    <tableColumn id="21" xr3:uid="{84AFFFD5-200E-4667-BEA6-8EC5B10E07BA}" name="Validation direction" dataDxfId="10"/>
    <tableColumn id="22" xr3:uid="{CE25E172-31F3-424A-8A28-7E795DE1E2EE}" name="Commentaire" dataDxfId="9"/>
    <tableColumn id="23" xr3:uid="{037AC001-0979-4835-B583-19187FA4A922}" name="Resultats" dataDxfId="8">
      <calculatedColumnFormula>IF(AND(Tableau1[[#This Row],[Validation direction]]="Préconisation 2",ISBLANK(S2))," ",IF(AND(Tableau1[[#This Row],[Validation direction]]="Préconisation 1",Tableau1[[#This Row],[Préconisation 1 (DSI)]]="Modèle similaire"),_xlfn.CONCAT(D2," ",F2," ",E2," ",H2),IF(AND(Tableau1[[#This Row],[Validation direction]]="Préconisation 1",Tableau1[[#This Row],[Préconisation 1 (DSI)]]="Modèle similaire révisé"),_xlfn.CONCAT(D2," ",F2," ",E2," ",H2," révisé"),IF(AND(Tableau1[[#This Row],[Validation direction]]="Préconisation 1",OR(Tableau1[[#This Row],[Préconisation 1 (DSI)]]&lt;&gt;"Modèle similaire",Tableau1[[#This Row],[Préconisation 1 (DSI)]]&lt;&gt;"Modèle similaire révisé")),P2,IF(AND(Tableau1[[#This Row],[Validation direction]]="Préconisation 2",Tableau1[[#This Row],[Préconisation 2]]="Modèle similaire"),_xlfn.CONCAT(D2," ",F2," ",E2," ",H2),IF(AND(Tableau1[[#This Row],[Validation direction]]="Préconisation 2",Tableau1[[#This Row],[Préconisation 2]]="Modèle similaire révisé"),_xlfn.CONCAT(D2," ",F2," ",E2," ",H2," révisé"),IF(AND(Tableau1[[#This Row],[Validation direction]]="Préconisation 2",OR(Tableau1[[#This Row],[Préconisation 2]]&lt;&gt;"Modèle similaire",Tableau1[[#This Row],[Préconisation 2]]&lt;&gt;"Modèle similaire révisé")),S2,IF(Tableau1[[#This Row],[Validation direction]]="Suppression","Suppression",IF(Tableau1[[#This Row],[Validation direction]]="Echange DSI","Echange DSI"," ")))))))))</calculatedColumnFormula>
    </tableColumn>
    <tableColumn id="30" xr3:uid="{2EA1D9E7-1CE4-4273-9B26-C71BA6EB51CA}" name="FUTUR MODELE" dataDxfId="7">
      <calculatedColumnFormula>VLOOKUP(W2,Feuil3!$A$4:$B$20,2,FALSE)</calculatedColumnFormula>
    </tableColumn>
    <tableColumn id="25" xr3:uid="{B09E6074-E4FC-415E-BFC6-62C52A1E8897}" name="Options" dataDxfId="6"/>
    <tableColumn id="24" xr3:uid="{EA3C53CC-CD67-4EC9-A86C-706ED079AA3D}" name="Section" dataDxfId="5"/>
    <tableColumn id="26" xr3:uid="{96B827BB-B166-445F-BA1D-E1D2DBC08A3E}" name="Preco1 DSI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52D8B-9F8C-4777-85C1-4B5829735CF9}">
  <dimension ref="A3:B20"/>
  <sheetViews>
    <sheetView workbookViewId="0">
      <selection activeCell="B14" sqref="B14"/>
    </sheetView>
  </sheetViews>
  <sheetFormatPr baseColWidth="10" defaultRowHeight="14.4" x14ac:dyDescent="0.3"/>
  <cols>
    <col min="1" max="1" width="47.88671875" bestFit="1" customWidth="1"/>
    <col min="2" max="2" width="40.33203125" customWidth="1"/>
  </cols>
  <sheetData>
    <row r="3" spans="1:2" s="4" customFormat="1" x14ac:dyDescent="0.3">
      <c r="A3" s="3" t="s">
        <v>437</v>
      </c>
      <c r="B3" s="3" t="s">
        <v>438</v>
      </c>
    </row>
    <row r="4" spans="1:2" x14ac:dyDescent="0.3">
      <c r="A4" s="2" t="s">
        <v>163</v>
      </c>
      <c r="B4" s="3" t="s">
        <v>432</v>
      </c>
    </row>
    <row r="5" spans="1:2" x14ac:dyDescent="0.3">
      <c r="A5" s="2" t="s">
        <v>268</v>
      </c>
      <c r="B5" s="3" t="s">
        <v>439</v>
      </c>
    </row>
    <row r="6" spans="1:2" x14ac:dyDescent="0.3">
      <c r="A6" s="2" t="s">
        <v>157</v>
      </c>
      <c r="B6" s="3" t="s">
        <v>433</v>
      </c>
    </row>
    <row r="7" spans="1:2" x14ac:dyDescent="0.3">
      <c r="A7" s="2" t="s">
        <v>90</v>
      </c>
      <c r="B7" s="3" t="s">
        <v>433</v>
      </c>
    </row>
    <row r="8" spans="1:2" x14ac:dyDescent="0.3">
      <c r="A8" s="3" t="s">
        <v>427</v>
      </c>
      <c r="B8" s="3" t="s">
        <v>440</v>
      </c>
    </row>
    <row r="9" spans="1:2" x14ac:dyDescent="0.3">
      <c r="A9" s="3" t="s">
        <v>495</v>
      </c>
      <c r="B9" s="3" t="s">
        <v>868</v>
      </c>
    </row>
    <row r="10" spans="1:2" x14ac:dyDescent="0.3">
      <c r="A10" s="5"/>
      <c r="B10" s="3"/>
    </row>
    <row r="11" spans="1:2" x14ac:dyDescent="0.3">
      <c r="A11" s="3" t="s">
        <v>407</v>
      </c>
      <c r="B11" s="3" t="s">
        <v>439</v>
      </c>
    </row>
    <row r="12" spans="1:2" x14ac:dyDescent="0.3">
      <c r="A12" s="3" t="s">
        <v>367</v>
      </c>
      <c r="B12" s="3" t="s">
        <v>433</v>
      </c>
    </row>
    <row r="13" spans="1:2" x14ac:dyDescent="0.3">
      <c r="A13" s="3" t="s">
        <v>366</v>
      </c>
      <c r="B13" s="3" t="s">
        <v>433</v>
      </c>
    </row>
    <row r="14" spans="1:2" x14ac:dyDescent="0.3">
      <c r="A14" s="3" t="s">
        <v>111</v>
      </c>
      <c r="B14" s="3" t="s">
        <v>869</v>
      </c>
    </row>
    <row r="15" spans="1:2" x14ac:dyDescent="0.3">
      <c r="A15" s="2" t="s">
        <v>80</v>
      </c>
      <c r="B15" s="3" t="s">
        <v>434</v>
      </c>
    </row>
    <row r="16" spans="1:2" x14ac:dyDescent="0.3">
      <c r="A16" s="2" t="s">
        <v>96</v>
      </c>
      <c r="B16" s="3" t="s">
        <v>435</v>
      </c>
    </row>
    <row r="17" spans="1:2" x14ac:dyDescent="0.3">
      <c r="A17" s="5" t="s">
        <v>126</v>
      </c>
      <c r="B17" s="3" t="s">
        <v>436</v>
      </c>
    </row>
    <row r="18" spans="1:2" x14ac:dyDescent="0.3">
      <c r="A18" s="2" t="s">
        <v>100</v>
      </c>
      <c r="B18" s="3" t="s">
        <v>436</v>
      </c>
    </row>
    <row r="19" spans="1:2" x14ac:dyDescent="0.3">
      <c r="A19" s="5" t="s">
        <v>117</v>
      </c>
      <c r="B19" s="3" t="s">
        <v>435</v>
      </c>
    </row>
    <row r="20" spans="1:2" x14ac:dyDescent="0.3">
      <c r="A20" s="2" t="s">
        <v>41</v>
      </c>
      <c r="B20" s="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8ECC8-9FF4-48C9-9C00-0713E37316BE}">
  <dimension ref="A1:AA286"/>
  <sheetViews>
    <sheetView tabSelected="1" topLeftCell="A93" workbookViewId="0">
      <pane xSplit="8" topLeftCell="X1" activePane="topRight" state="frozen"/>
      <selection pane="topRight" activeCell="X201" sqref="X201"/>
    </sheetView>
  </sheetViews>
  <sheetFormatPr baseColWidth="10" defaultRowHeight="14.4" x14ac:dyDescent="0.3"/>
  <cols>
    <col min="1" max="1" width="12.109375" style="6" hidden="1" customWidth="1"/>
    <col min="2" max="2" width="17.44140625" bestFit="1" customWidth="1"/>
    <col min="3" max="3" width="48.88671875" bestFit="1" customWidth="1"/>
    <col min="4" max="4" width="11.33203125" style="6" hidden="1" customWidth="1"/>
    <col min="5" max="5" width="15.109375" style="6" hidden="1" customWidth="1"/>
    <col min="6" max="6" width="9.5546875" style="6" hidden="1" customWidth="1"/>
    <col min="7" max="7" width="11" style="6" hidden="1" customWidth="1"/>
    <col min="8" max="8" width="12.109375" style="6" hidden="1" customWidth="1"/>
    <col min="9" max="9" width="23.33203125" style="6" hidden="1" customWidth="1"/>
    <col min="10" max="10" width="26.5546875" style="6" hidden="1" customWidth="1"/>
    <col min="11" max="11" width="6.33203125" style="6" hidden="1" customWidth="1"/>
    <col min="12" max="12" width="23" style="6" hidden="1" customWidth="1"/>
    <col min="13" max="13" width="19" style="6" hidden="1" customWidth="1"/>
    <col min="14" max="14" width="21.5546875" style="6" hidden="1" customWidth="1"/>
    <col min="15" max="15" width="14.109375" style="6" hidden="1" customWidth="1"/>
    <col min="16" max="16" width="40.5546875" style="6" hidden="1" customWidth="1"/>
    <col min="17" max="17" width="19.33203125" style="6" hidden="1" customWidth="1"/>
    <col min="18" max="18" width="15.6640625" style="6" hidden="1" customWidth="1"/>
    <col min="19" max="19" width="44.109375" style="6" hidden="1" customWidth="1"/>
    <col min="20" max="20" width="19.33203125" style="6" hidden="1" customWidth="1"/>
    <col min="21" max="21" width="21" style="6" hidden="1" customWidth="1"/>
    <col min="22" max="22" width="35.44140625" style="6" hidden="1" customWidth="1"/>
    <col min="23" max="23" width="48.88671875" style="6" hidden="1" customWidth="1"/>
    <col min="24" max="24" width="41.5546875" style="1" customWidth="1"/>
    <col min="25" max="25" width="31.109375" style="6" hidden="1" customWidth="1"/>
    <col min="26" max="26" width="13.88671875" customWidth="1"/>
    <col min="27" max="27" width="13.44140625" style="6" hidden="1" customWidth="1"/>
  </cols>
  <sheetData>
    <row r="1" spans="1:27" x14ac:dyDescent="0.3">
      <c r="A1" s="6" t="s">
        <v>0</v>
      </c>
      <c r="B1" t="s">
        <v>1</v>
      </c>
      <c r="C1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1" t="s">
        <v>441</v>
      </c>
      <c r="Y1" s="6" t="s">
        <v>254</v>
      </c>
      <c r="Z1" t="s">
        <v>219</v>
      </c>
      <c r="AA1" s="6" t="s">
        <v>303</v>
      </c>
    </row>
    <row r="2" spans="1:27" s="1" customFormat="1" hidden="1" x14ac:dyDescent="0.3">
      <c r="A2" s="7" t="s">
        <v>259</v>
      </c>
      <c r="B2" s="1" t="s">
        <v>260</v>
      </c>
      <c r="C2" s="1" t="s">
        <v>261</v>
      </c>
      <c r="D2" s="7" t="s">
        <v>26</v>
      </c>
      <c r="E2" s="7" t="s">
        <v>27</v>
      </c>
      <c r="F2" s="7" t="s">
        <v>28</v>
      </c>
      <c r="G2" s="7" t="s">
        <v>29</v>
      </c>
      <c r="H2" s="7">
        <v>25</v>
      </c>
      <c r="I2" s="7" t="s">
        <v>262</v>
      </c>
      <c r="J2" s="7" t="s">
        <v>263</v>
      </c>
      <c r="K2" s="7">
        <v>1</v>
      </c>
      <c r="L2" s="8">
        <v>0.36449999999999999</v>
      </c>
      <c r="M2" s="8">
        <v>0.62368541380887055</v>
      </c>
      <c r="N2" s="8"/>
      <c r="O2" s="8">
        <v>0.62368541380887055</v>
      </c>
      <c r="P2" s="7" t="s">
        <v>46</v>
      </c>
      <c r="Q2" s="7">
        <v>25</v>
      </c>
      <c r="R2" s="7" t="s">
        <v>27</v>
      </c>
      <c r="S2" s="7"/>
      <c r="T2" s="7" t="s">
        <v>79</v>
      </c>
      <c r="U2" s="9" t="s">
        <v>34</v>
      </c>
      <c r="V2" s="9"/>
      <c r="W2" s="7" t="s">
        <v>126</v>
      </c>
      <c r="X2" s="1" t="str">
        <f>VLOOKUP(W2,Feuil3!$A$4:$B$20,2,FALSE)</f>
        <v>IMP_A4_C</v>
      </c>
      <c r="Y2" s="7"/>
      <c r="Z2" s="1">
        <v>117</v>
      </c>
      <c r="AA2" s="7"/>
    </row>
    <row r="3" spans="1:27" s="1" customFormat="1" hidden="1" x14ac:dyDescent="0.3">
      <c r="A3" s="7" t="s">
        <v>23</v>
      </c>
      <c r="B3" s="1" t="s">
        <v>24</v>
      </c>
      <c r="C3" s="1" t="s">
        <v>25</v>
      </c>
      <c r="D3" s="7" t="s">
        <v>35</v>
      </c>
      <c r="E3" s="7" t="s">
        <v>27</v>
      </c>
      <c r="F3" s="7" t="s">
        <v>36</v>
      </c>
      <c r="G3" s="7" t="s">
        <v>37</v>
      </c>
      <c r="H3" s="7">
        <v>30</v>
      </c>
      <c r="I3" s="7" t="s">
        <v>38</v>
      </c>
      <c r="J3" s="7" t="s">
        <v>39</v>
      </c>
      <c r="K3" s="7" t="s">
        <v>40</v>
      </c>
      <c r="L3" s="8">
        <v>6.7236111111111108E-2</v>
      </c>
      <c r="M3" s="8">
        <v>0.52241272464366861</v>
      </c>
      <c r="N3" s="8">
        <v>0.36039250669045497</v>
      </c>
      <c r="O3" s="8">
        <f>MAX(M3,N3)</f>
        <v>0.52241272464366861</v>
      </c>
      <c r="P3" s="7" t="s">
        <v>41</v>
      </c>
      <c r="Q3" s="7" t="s">
        <v>79</v>
      </c>
      <c r="R3" s="7" t="str">
        <f>IF(O3&gt;0.3,"Couleur","N&amp;B")</f>
        <v>Couleur</v>
      </c>
      <c r="S3" s="6" t="s">
        <v>42</v>
      </c>
      <c r="T3" s="7">
        <v>25</v>
      </c>
      <c r="U3" s="9" t="s">
        <v>34</v>
      </c>
      <c r="V3" s="9"/>
      <c r="W3" s="7" t="s">
        <v>41</v>
      </c>
      <c r="X3" s="1" t="str">
        <f>VLOOKUP(W3,Feuil3!$A$4:$B$20,2,FALSE)</f>
        <v>Suppression</v>
      </c>
      <c r="Y3" s="7"/>
      <c r="Z3" s="1">
        <v>117</v>
      </c>
      <c r="AA3" s="7"/>
    </row>
    <row r="4" spans="1:27" s="1" customFormat="1" hidden="1" x14ac:dyDescent="0.3">
      <c r="A4" s="7" t="s">
        <v>259</v>
      </c>
      <c r="B4" s="1" t="s">
        <v>260</v>
      </c>
      <c r="C4" s="1" t="s">
        <v>261</v>
      </c>
      <c r="D4" s="7" t="s">
        <v>26</v>
      </c>
      <c r="E4" s="7" t="s">
        <v>27</v>
      </c>
      <c r="F4" s="7" t="s">
        <v>28</v>
      </c>
      <c r="G4" s="7" t="s">
        <v>29</v>
      </c>
      <c r="H4" s="7">
        <v>25</v>
      </c>
      <c r="I4" s="7" t="s">
        <v>264</v>
      </c>
      <c r="J4" s="7" t="s">
        <v>265</v>
      </c>
      <c r="K4" s="7">
        <v>1</v>
      </c>
      <c r="L4" s="10">
        <v>0.625</v>
      </c>
      <c r="M4" s="8">
        <v>0.5</v>
      </c>
      <c r="N4" s="8"/>
      <c r="O4" s="8">
        <v>0.5</v>
      </c>
      <c r="P4" s="7" t="s">
        <v>46</v>
      </c>
      <c r="Q4" s="7">
        <v>25</v>
      </c>
      <c r="R4" s="7" t="s">
        <v>27</v>
      </c>
      <c r="S4" s="7"/>
      <c r="T4" s="7" t="s">
        <v>79</v>
      </c>
      <c r="U4" s="9" t="s">
        <v>34</v>
      </c>
      <c r="V4" s="9"/>
      <c r="W4" s="7" t="s">
        <v>126</v>
      </c>
      <c r="X4" s="1" t="str">
        <f>VLOOKUP(W4,Feuil3!$A$4:$B$20,2,FALSE)</f>
        <v>IMP_A4_C</v>
      </c>
      <c r="Y4" s="7"/>
      <c r="Z4" s="1">
        <v>117</v>
      </c>
      <c r="AA4" s="7"/>
    </row>
    <row r="5" spans="1:27" s="1" customFormat="1" hidden="1" x14ac:dyDescent="0.3">
      <c r="A5" s="7" t="s">
        <v>23</v>
      </c>
      <c r="B5" s="1" t="s">
        <v>24</v>
      </c>
      <c r="C5" s="1" t="s">
        <v>25</v>
      </c>
      <c r="D5" s="7" t="s">
        <v>35</v>
      </c>
      <c r="E5" s="7" t="s">
        <v>27</v>
      </c>
      <c r="F5" s="7" t="s">
        <v>36</v>
      </c>
      <c r="G5" s="7" t="s">
        <v>37</v>
      </c>
      <c r="H5" s="7">
        <v>30</v>
      </c>
      <c r="I5" s="7" t="s">
        <v>47</v>
      </c>
      <c r="J5" s="7" t="s">
        <v>48</v>
      </c>
      <c r="K5" s="7">
        <v>1</v>
      </c>
      <c r="L5" s="8">
        <v>0.4085833333333333</v>
      </c>
      <c r="M5" s="8">
        <v>0.45954857570195118</v>
      </c>
      <c r="N5" s="8">
        <v>0.41886979510905487</v>
      </c>
      <c r="O5" s="8">
        <f>MAX(M5,N5)</f>
        <v>0.45954857570195118</v>
      </c>
      <c r="P5" s="7" t="s">
        <v>41</v>
      </c>
      <c r="Q5" s="7" t="s">
        <v>79</v>
      </c>
      <c r="R5" s="7" t="str">
        <f>IF(O5&gt;0.3,"Couleur","N&amp;B")</f>
        <v>Couleur</v>
      </c>
      <c r="S5" s="7" t="s">
        <v>32</v>
      </c>
      <c r="T5" s="7">
        <v>30</v>
      </c>
      <c r="U5" s="9" t="s">
        <v>34</v>
      </c>
      <c r="V5" s="9"/>
      <c r="W5" s="7" t="s">
        <v>41</v>
      </c>
      <c r="X5" s="1" t="str">
        <f>VLOOKUP(W5,Feuil3!$A$4:$B$20,2,FALSE)</f>
        <v>Suppression</v>
      </c>
      <c r="Y5" s="7"/>
      <c r="Z5" s="1">
        <v>117</v>
      </c>
      <c r="AA5" s="7"/>
    </row>
    <row r="6" spans="1:27" s="1" customFormat="1" hidden="1" x14ac:dyDescent="0.3">
      <c r="A6" s="7" t="s">
        <v>61</v>
      </c>
      <c r="B6" s="1" t="s">
        <v>62</v>
      </c>
      <c r="C6" s="1" t="s">
        <v>63</v>
      </c>
      <c r="D6" s="7" t="s">
        <v>26</v>
      </c>
      <c r="E6" s="7" t="s">
        <v>27</v>
      </c>
      <c r="F6" s="7" t="s">
        <v>28</v>
      </c>
      <c r="G6" s="7" t="s">
        <v>29</v>
      </c>
      <c r="H6" s="7">
        <v>25</v>
      </c>
      <c r="I6" s="7" t="s">
        <v>70</v>
      </c>
      <c r="J6" s="7" t="s">
        <v>71</v>
      </c>
      <c r="K6" s="7" t="s">
        <v>40</v>
      </c>
      <c r="L6" s="8">
        <v>0.57741666666666669</v>
      </c>
      <c r="M6" s="8">
        <v>0.84817433973156298</v>
      </c>
      <c r="N6" s="8"/>
      <c r="O6" s="8">
        <f>MAX(M6,N6)</f>
        <v>0.84817433973156298</v>
      </c>
      <c r="P6" s="7" t="s">
        <v>46</v>
      </c>
      <c r="Q6" s="7">
        <v>25</v>
      </c>
      <c r="R6" s="7" t="str">
        <f>IF(O6&gt;0.3,"Couleur","N&amp;B")</f>
        <v>Couleur</v>
      </c>
      <c r="S6" s="7" t="s">
        <v>41</v>
      </c>
      <c r="T6" s="7" t="s">
        <v>79</v>
      </c>
      <c r="U6" s="9" t="s">
        <v>34</v>
      </c>
      <c r="V6" s="9"/>
      <c r="W6" s="7" t="s">
        <v>126</v>
      </c>
      <c r="X6" s="1" t="str">
        <f>VLOOKUP(W6,Feuil3!$A$4:$B$20,2,FALSE)</f>
        <v>IMP_A4_C</v>
      </c>
      <c r="Y6" s="7"/>
      <c r="Z6" s="1">
        <v>117</v>
      </c>
      <c r="AA6" s="7"/>
    </row>
    <row r="7" spans="1:27" s="1" customFormat="1" hidden="1" x14ac:dyDescent="0.3">
      <c r="A7" s="7" t="s">
        <v>297</v>
      </c>
      <c r="B7" s="1" t="s">
        <v>298</v>
      </c>
      <c r="C7" s="1" t="s">
        <v>299</v>
      </c>
      <c r="D7" s="7" t="s">
        <v>26</v>
      </c>
      <c r="E7" s="7" t="s">
        <v>27</v>
      </c>
      <c r="F7" s="7" t="s">
        <v>28</v>
      </c>
      <c r="G7" s="7" t="s">
        <v>29</v>
      </c>
      <c r="H7" s="7">
        <v>25</v>
      </c>
      <c r="I7" s="7" t="s">
        <v>408</v>
      </c>
      <c r="J7" s="7" t="s">
        <v>409</v>
      </c>
      <c r="K7" s="7" t="s">
        <v>40</v>
      </c>
      <c r="L7" s="8"/>
      <c r="M7" s="8"/>
      <c r="N7" s="8"/>
      <c r="O7" s="8">
        <v>0</v>
      </c>
      <c r="P7" s="7" t="s">
        <v>41</v>
      </c>
      <c r="Q7" s="7" t="s">
        <v>79</v>
      </c>
      <c r="R7" s="7" t="s">
        <v>58</v>
      </c>
      <c r="S7" s="7" t="s">
        <v>46</v>
      </c>
      <c r="T7" s="7">
        <v>25</v>
      </c>
      <c r="U7" s="9" t="s">
        <v>18</v>
      </c>
      <c r="V7" s="9" t="s">
        <v>405</v>
      </c>
      <c r="W7" s="7" t="s">
        <v>126</v>
      </c>
      <c r="X7" s="1" t="str">
        <f>VLOOKUP(W7,Feuil3!$A$4:$B$20,2,FALSE)</f>
        <v>IMP_A4_C</v>
      </c>
      <c r="Y7" s="7"/>
      <c r="Z7" s="1">
        <v>842</v>
      </c>
      <c r="AA7" s="7"/>
    </row>
    <row r="8" spans="1:27" s="1" customFormat="1" hidden="1" x14ac:dyDescent="0.3">
      <c r="A8" s="7" t="s">
        <v>398</v>
      </c>
      <c r="B8" s="1" t="s">
        <v>399</v>
      </c>
      <c r="C8" s="1" t="s">
        <v>400</v>
      </c>
      <c r="D8" s="7" t="s">
        <v>26</v>
      </c>
      <c r="E8" s="7" t="s">
        <v>27</v>
      </c>
      <c r="F8" s="7" t="s">
        <v>28</v>
      </c>
      <c r="G8" s="7" t="s">
        <v>29</v>
      </c>
      <c r="H8" s="7">
        <v>25</v>
      </c>
      <c r="I8" s="7" t="s">
        <v>403</v>
      </c>
      <c r="J8" s="7" t="s">
        <v>404</v>
      </c>
      <c r="K8" s="7"/>
      <c r="L8" s="8"/>
      <c r="M8" s="8"/>
      <c r="N8" s="8"/>
      <c r="O8" s="8">
        <v>0</v>
      </c>
      <c r="P8" s="7" t="s">
        <v>41</v>
      </c>
      <c r="Q8" s="7" t="s">
        <v>79</v>
      </c>
      <c r="R8" s="7" t="s">
        <v>58</v>
      </c>
      <c r="S8" s="7" t="s">
        <v>46</v>
      </c>
      <c r="T8" s="7">
        <v>25</v>
      </c>
      <c r="U8" s="9" t="s">
        <v>18</v>
      </c>
      <c r="V8" s="9" t="s">
        <v>405</v>
      </c>
      <c r="W8" s="7" t="s">
        <v>126</v>
      </c>
      <c r="X8" s="1" t="str">
        <f>VLOOKUP(W8,Feuil3!$A$4:$B$20,2,FALSE)</f>
        <v>IMP_A4_C</v>
      </c>
      <c r="Y8" s="7"/>
      <c r="Z8" s="1">
        <v>842</v>
      </c>
      <c r="AA8" s="7"/>
    </row>
    <row r="9" spans="1:27" s="1" customFormat="1" hidden="1" x14ac:dyDescent="0.3">
      <c r="A9" s="7" t="s">
        <v>276</v>
      </c>
      <c r="B9" s="1" t="s">
        <v>82</v>
      </c>
      <c r="C9" s="1" t="s">
        <v>83</v>
      </c>
      <c r="D9" s="7" t="s">
        <v>26</v>
      </c>
      <c r="E9" s="7" t="s">
        <v>27</v>
      </c>
      <c r="F9" s="7" t="s">
        <v>28</v>
      </c>
      <c r="G9" s="7" t="s">
        <v>29</v>
      </c>
      <c r="H9" s="7">
        <v>25</v>
      </c>
      <c r="I9" s="7" t="s">
        <v>280</v>
      </c>
      <c r="J9" s="7" t="s">
        <v>281</v>
      </c>
      <c r="K9" s="7" t="s">
        <v>40</v>
      </c>
      <c r="L9" s="8">
        <v>0.2175</v>
      </c>
      <c r="M9" s="8">
        <v>0.72222222222222221</v>
      </c>
      <c r="N9" s="8"/>
      <c r="O9" s="8">
        <v>0.72222222222222221</v>
      </c>
      <c r="P9" s="7" t="s">
        <v>46</v>
      </c>
      <c r="Q9" s="7">
        <v>25</v>
      </c>
      <c r="R9" s="7" t="s">
        <v>27</v>
      </c>
      <c r="S9" s="7"/>
      <c r="T9" s="7" t="s">
        <v>79</v>
      </c>
      <c r="U9" s="9" t="s">
        <v>34</v>
      </c>
      <c r="V9" s="9" t="s">
        <v>282</v>
      </c>
      <c r="W9" s="7" t="s">
        <v>126</v>
      </c>
      <c r="X9" s="1" t="str">
        <f>VLOOKUP(W9,Feuil3!$A$4:$B$20,2,FALSE)</f>
        <v>IMP_A4_C</v>
      </c>
      <c r="Y9" s="7"/>
      <c r="Z9" s="1">
        <v>117</v>
      </c>
      <c r="AA9" s="7"/>
    </row>
    <row r="10" spans="1:27" s="1" customFormat="1" hidden="1" x14ac:dyDescent="0.3">
      <c r="A10" s="7" t="s">
        <v>713</v>
      </c>
      <c r="B10" s="1" t="s">
        <v>714</v>
      </c>
      <c r="C10" s="1" t="s">
        <v>715</v>
      </c>
      <c r="D10" s="7" t="s">
        <v>26</v>
      </c>
      <c r="E10" s="7" t="s">
        <v>27</v>
      </c>
      <c r="F10" s="7" t="s">
        <v>28</v>
      </c>
      <c r="G10" s="7" t="s">
        <v>67</v>
      </c>
      <c r="H10" s="7">
        <v>25</v>
      </c>
      <c r="I10" s="7" t="s">
        <v>817</v>
      </c>
      <c r="J10" s="7" t="s">
        <v>818</v>
      </c>
      <c r="K10" s="7" t="s">
        <v>40</v>
      </c>
      <c r="L10" s="8">
        <v>0.67212500000000008</v>
      </c>
      <c r="M10" s="8">
        <v>0.15845266877440953</v>
      </c>
      <c r="N10" s="8">
        <v>0.22676579925650558</v>
      </c>
      <c r="O10" s="8">
        <v>0.22676579925650558</v>
      </c>
      <c r="P10" s="7" t="s">
        <v>46</v>
      </c>
      <c r="Q10" s="7">
        <v>25</v>
      </c>
      <c r="R10" s="7" t="s">
        <v>58</v>
      </c>
      <c r="S10" s="7"/>
      <c r="T10" s="7" t="s">
        <v>79</v>
      </c>
      <c r="U10" s="9" t="s">
        <v>34</v>
      </c>
      <c r="V10" s="9"/>
      <c r="W10" s="7" t="s">
        <v>126</v>
      </c>
      <c r="X10" s="1" t="str">
        <f>VLOOKUP(W10,Feuil3!$A$4:$B$20,2,FALSE)</f>
        <v>IMP_A4_C</v>
      </c>
      <c r="Y10" s="7"/>
      <c r="Z10" s="1">
        <v>844</v>
      </c>
      <c r="AA10" s="7"/>
    </row>
    <row r="11" spans="1:27" s="1" customFormat="1" hidden="1" x14ac:dyDescent="0.3">
      <c r="A11" s="7" t="s">
        <v>259</v>
      </c>
      <c r="B11" s="1" t="s">
        <v>260</v>
      </c>
      <c r="C11" s="1" t="s">
        <v>261</v>
      </c>
      <c r="D11" s="7" t="s">
        <v>35</v>
      </c>
      <c r="E11" s="7" t="s">
        <v>27</v>
      </c>
      <c r="F11" s="7" t="s">
        <v>36</v>
      </c>
      <c r="G11" s="7" t="s">
        <v>37</v>
      </c>
      <c r="H11" s="7">
        <v>30</v>
      </c>
      <c r="I11" s="7" t="s">
        <v>274</v>
      </c>
      <c r="J11" s="7" t="s">
        <v>272</v>
      </c>
      <c r="K11" s="7">
        <v>1</v>
      </c>
      <c r="L11" s="8">
        <v>0.13215277777777779</v>
      </c>
      <c r="M11" s="8">
        <v>0.81975827640567522</v>
      </c>
      <c r="N11" s="8">
        <v>0.63606010016694492</v>
      </c>
      <c r="O11" s="8">
        <v>0.81975827640567522</v>
      </c>
      <c r="P11" s="7" t="s">
        <v>41</v>
      </c>
      <c r="Q11" s="7" t="s">
        <v>79</v>
      </c>
      <c r="R11" s="7" t="s">
        <v>27</v>
      </c>
      <c r="S11" s="7"/>
      <c r="T11" s="7" t="s">
        <v>79</v>
      </c>
      <c r="U11" s="9" t="s">
        <v>41</v>
      </c>
      <c r="V11" s="9"/>
      <c r="W11" s="7" t="s">
        <v>41</v>
      </c>
      <c r="X11" s="1" t="str">
        <f>VLOOKUP(W11,Feuil3!$A$4:$B$20,2,FALSE)</f>
        <v>Suppression</v>
      </c>
      <c r="Y11" s="7"/>
      <c r="Z11" s="1">
        <v>117</v>
      </c>
      <c r="AA11" s="7"/>
    </row>
    <row r="12" spans="1:27" s="1" customFormat="1" hidden="1" x14ac:dyDescent="0.3">
      <c r="A12" s="7" t="s">
        <v>721</v>
      </c>
      <c r="B12" s="1" t="s">
        <v>722</v>
      </c>
      <c r="C12" s="1" t="s">
        <v>723</v>
      </c>
      <c r="D12" s="7" t="s">
        <v>26</v>
      </c>
      <c r="E12" s="7" t="s">
        <v>27</v>
      </c>
      <c r="F12" s="7" t="s">
        <v>28</v>
      </c>
      <c r="G12" s="7" t="s">
        <v>29</v>
      </c>
      <c r="H12" s="7">
        <v>25</v>
      </c>
      <c r="I12" s="7" t="s">
        <v>724</v>
      </c>
      <c r="J12" s="7" t="s">
        <v>725</v>
      </c>
      <c r="K12" s="7" t="s">
        <v>40</v>
      </c>
      <c r="L12" s="8">
        <v>0.14241666666666664</v>
      </c>
      <c r="M12" s="8">
        <v>0.60269163253364544</v>
      </c>
      <c r="N12" s="8">
        <v>0.42176870748299322</v>
      </c>
      <c r="O12" s="8">
        <v>0.60269163253364544</v>
      </c>
      <c r="P12" s="7" t="s">
        <v>99</v>
      </c>
      <c r="Q12" s="7">
        <v>30</v>
      </c>
      <c r="R12" s="7" t="s">
        <v>27</v>
      </c>
      <c r="S12" s="7" t="s">
        <v>46</v>
      </c>
      <c r="T12" s="7">
        <v>25</v>
      </c>
      <c r="U12" s="9" t="s">
        <v>34</v>
      </c>
      <c r="V12" s="9" t="s">
        <v>34</v>
      </c>
      <c r="W12" s="7" t="s">
        <v>100</v>
      </c>
      <c r="X12" s="1" t="str">
        <f>VLOOKUP(W12,Feuil3!$A$4:$B$20,2,FALSE)</f>
        <v>IMP_A4_C</v>
      </c>
      <c r="Y12" s="7"/>
      <c r="Z12" s="1">
        <v>117</v>
      </c>
      <c r="AA12" s="7"/>
    </row>
    <row r="13" spans="1:27" s="1" customFormat="1" hidden="1" x14ac:dyDescent="0.3">
      <c r="A13" s="7" t="s">
        <v>566</v>
      </c>
      <c r="B13" s="1" t="s">
        <v>567</v>
      </c>
      <c r="C13" s="1" t="s">
        <v>568</v>
      </c>
      <c r="D13" s="7" t="s">
        <v>26</v>
      </c>
      <c r="E13" s="7" t="s">
        <v>27</v>
      </c>
      <c r="F13" s="7" t="s">
        <v>28</v>
      </c>
      <c r="G13" s="7" t="s">
        <v>29</v>
      </c>
      <c r="H13" s="7">
        <v>25</v>
      </c>
      <c r="I13" s="7" t="s">
        <v>581</v>
      </c>
      <c r="J13" s="7" t="s">
        <v>582</v>
      </c>
      <c r="K13" s="7" t="s">
        <v>583</v>
      </c>
      <c r="L13" s="8">
        <v>0.16566666666666668</v>
      </c>
      <c r="M13" s="8">
        <v>0.29828973843058348</v>
      </c>
      <c r="N13" s="8">
        <v>0</v>
      </c>
      <c r="O13" s="8">
        <v>0.29828973843058348</v>
      </c>
      <c r="P13" s="7" t="s">
        <v>99</v>
      </c>
      <c r="Q13" s="7">
        <v>25</v>
      </c>
      <c r="R13" s="7" t="s">
        <v>58</v>
      </c>
      <c r="S13" s="7" t="s">
        <v>46</v>
      </c>
      <c r="T13" s="7">
        <v>25</v>
      </c>
      <c r="U13" s="9" t="s">
        <v>34</v>
      </c>
      <c r="V13" s="9"/>
      <c r="W13" s="7" t="s">
        <v>100</v>
      </c>
      <c r="X13" s="1" t="str">
        <f>VLOOKUP(W13,Feuil3!$A$4:$B$20,2,FALSE)</f>
        <v>IMP_A4_C</v>
      </c>
      <c r="Y13" s="7"/>
      <c r="Z13" s="1">
        <v>841</v>
      </c>
      <c r="AA13" s="7"/>
    </row>
    <row r="14" spans="1:27" s="1" customFormat="1" hidden="1" x14ac:dyDescent="0.3">
      <c r="A14" s="7" t="s">
        <v>305</v>
      </c>
      <c r="B14" s="1" t="s">
        <v>306</v>
      </c>
      <c r="C14" s="1" t="s">
        <v>307</v>
      </c>
      <c r="D14" s="7" t="s">
        <v>26</v>
      </c>
      <c r="E14" s="7" t="s">
        <v>27</v>
      </c>
      <c r="F14" s="7" t="s">
        <v>28</v>
      </c>
      <c r="G14" s="7" t="s">
        <v>29</v>
      </c>
      <c r="H14" s="7">
        <v>25</v>
      </c>
      <c r="I14" s="7" t="s">
        <v>308</v>
      </c>
      <c r="J14" s="7" t="s">
        <v>309</v>
      </c>
      <c r="K14" s="7">
        <v>1</v>
      </c>
      <c r="L14" s="8">
        <v>1.1300000000000001</v>
      </c>
      <c r="M14" s="8">
        <v>0.50560471976401178</v>
      </c>
      <c r="N14" s="8">
        <v>0.74257425742574257</v>
      </c>
      <c r="O14" s="8">
        <v>0.74257425742574257</v>
      </c>
      <c r="P14" s="7" t="s">
        <v>46</v>
      </c>
      <c r="Q14" s="7">
        <v>25</v>
      </c>
      <c r="R14" s="7" t="s">
        <v>27</v>
      </c>
      <c r="S14" s="7"/>
      <c r="T14" s="7" t="s">
        <v>79</v>
      </c>
      <c r="U14" s="9" t="s">
        <v>34</v>
      </c>
      <c r="V14" s="9"/>
      <c r="W14" s="7" t="s">
        <v>126</v>
      </c>
      <c r="X14" s="1" t="str">
        <f>VLOOKUP(W14,Feuil3!$A$4:$B$20,2,FALSE)</f>
        <v>IMP_A4_C</v>
      </c>
      <c r="Y14" s="7"/>
      <c r="Z14" s="1">
        <v>117</v>
      </c>
      <c r="AA14" s="7"/>
    </row>
    <row r="15" spans="1:27" s="1" customFormat="1" hidden="1" x14ac:dyDescent="0.3">
      <c r="A15" s="7" t="s">
        <v>49</v>
      </c>
      <c r="B15" s="1" t="s">
        <v>50</v>
      </c>
      <c r="C15" s="1" t="s">
        <v>51</v>
      </c>
      <c r="D15" s="7" t="s">
        <v>35</v>
      </c>
      <c r="E15" s="7" t="s">
        <v>27</v>
      </c>
      <c r="F15" s="7" t="s">
        <v>28</v>
      </c>
      <c r="G15" s="7" t="s">
        <v>55</v>
      </c>
      <c r="H15" s="7">
        <v>35</v>
      </c>
      <c r="I15" s="7" t="s">
        <v>56</v>
      </c>
      <c r="J15" s="7" t="s">
        <v>57</v>
      </c>
      <c r="K15" s="7" t="s">
        <v>40</v>
      </c>
      <c r="L15" s="8">
        <v>0.16945833333333332</v>
      </c>
      <c r="M15" s="8">
        <v>0.20672521377397735</v>
      </c>
      <c r="N15" s="8">
        <v>0.18997668997668998</v>
      </c>
      <c r="O15" s="8">
        <f>MAX(M15,N15)</f>
        <v>0.20672521377397735</v>
      </c>
      <c r="P15" s="7" t="s">
        <v>41</v>
      </c>
      <c r="Q15" s="7" t="s">
        <v>79</v>
      </c>
      <c r="R15" s="7" t="str">
        <f>IF(O15&gt;0.3,"Couleur","N&amp;B")</f>
        <v>N&amp;B</v>
      </c>
      <c r="S15" s="7" t="s">
        <v>54</v>
      </c>
      <c r="T15" s="7">
        <v>25</v>
      </c>
      <c r="U15" s="9" t="s">
        <v>34</v>
      </c>
      <c r="V15" s="9"/>
      <c r="W15" s="7" t="s">
        <v>41</v>
      </c>
      <c r="X15" s="1" t="str">
        <f>VLOOKUP(W15,Feuil3!$A$4:$B$20,2,FALSE)</f>
        <v>Suppression</v>
      </c>
      <c r="Y15" s="7"/>
      <c r="Z15" s="1">
        <v>117</v>
      </c>
      <c r="AA15" s="7"/>
    </row>
    <row r="16" spans="1:27" hidden="1" x14ac:dyDescent="0.3">
      <c r="A16" s="7" t="s">
        <v>533</v>
      </c>
      <c r="B16" s="1" t="s">
        <v>534</v>
      </c>
      <c r="C16" s="1" t="s">
        <v>535</v>
      </c>
      <c r="D16" s="7" t="s">
        <v>26</v>
      </c>
      <c r="E16" s="7" t="s">
        <v>27</v>
      </c>
      <c r="F16" s="7" t="s">
        <v>28</v>
      </c>
      <c r="G16" s="7" t="s">
        <v>29</v>
      </c>
      <c r="H16" s="7">
        <v>25</v>
      </c>
      <c r="I16" s="7" t="s">
        <v>546</v>
      </c>
      <c r="J16" s="7" t="s">
        <v>547</v>
      </c>
      <c r="K16" s="7" t="s">
        <v>40</v>
      </c>
      <c r="L16" s="8">
        <v>0.3805</v>
      </c>
      <c r="M16" s="8">
        <v>0.85654840122645637</v>
      </c>
      <c r="N16" s="8">
        <v>0</v>
      </c>
      <c r="O16" s="8">
        <v>0.85654840122645637</v>
      </c>
      <c r="P16" s="7" t="s">
        <v>46</v>
      </c>
      <c r="Q16" s="7">
        <v>25</v>
      </c>
      <c r="R16" s="7" t="s">
        <v>27</v>
      </c>
      <c r="S16" s="7"/>
      <c r="T16" s="7" t="s">
        <v>79</v>
      </c>
      <c r="U16" s="9" t="s">
        <v>34</v>
      </c>
      <c r="V16" s="9" t="s">
        <v>548</v>
      </c>
      <c r="W16" s="7" t="s">
        <v>126</v>
      </c>
      <c r="X16" s="1" t="str">
        <f>VLOOKUP(W16,Feuil3!$A$4:$B$20,2,FALSE)</f>
        <v>IMP_A4_C</v>
      </c>
      <c r="Y16" s="7"/>
      <c r="Z16" s="1">
        <v>845</v>
      </c>
      <c r="AA16" s="7"/>
    </row>
    <row r="17" spans="1:27" hidden="1" x14ac:dyDescent="0.3">
      <c r="A17" s="7" t="s">
        <v>533</v>
      </c>
      <c r="B17" s="1" t="s">
        <v>534</v>
      </c>
      <c r="C17" s="1" t="s">
        <v>535</v>
      </c>
      <c r="D17" s="7" t="s">
        <v>26</v>
      </c>
      <c r="E17" s="7" t="s">
        <v>27</v>
      </c>
      <c r="F17" s="7" t="s">
        <v>28</v>
      </c>
      <c r="G17" s="7" t="s">
        <v>29</v>
      </c>
      <c r="H17" s="7">
        <v>25</v>
      </c>
      <c r="I17" s="7" t="s">
        <v>549</v>
      </c>
      <c r="J17" s="7" t="s">
        <v>550</v>
      </c>
      <c r="K17" s="7">
        <v>2</v>
      </c>
      <c r="L17" s="8">
        <v>0.89866666666666672</v>
      </c>
      <c r="M17" s="8">
        <v>0.665986646884273</v>
      </c>
      <c r="N17" s="8">
        <v>0</v>
      </c>
      <c r="O17" s="8">
        <v>0.665986646884273</v>
      </c>
      <c r="P17" s="7" t="s">
        <v>46</v>
      </c>
      <c r="Q17" s="7">
        <v>25</v>
      </c>
      <c r="R17" s="7" t="s">
        <v>27</v>
      </c>
      <c r="S17" s="7"/>
      <c r="T17" s="7" t="s">
        <v>79</v>
      </c>
      <c r="U17" s="9" t="s">
        <v>34</v>
      </c>
      <c r="V17" s="9" t="s">
        <v>551</v>
      </c>
      <c r="W17" s="7" t="s">
        <v>126</v>
      </c>
      <c r="X17" s="1" t="str">
        <f>VLOOKUP(W17,Feuil3!$A$4:$B$20,2,FALSE)</f>
        <v>IMP_A4_C</v>
      </c>
      <c r="Y17" s="7"/>
      <c r="Z17" s="1">
        <v>845</v>
      </c>
      <c r="AA17" s="7"/>
    </row>
    <row r="18" spans="1:27" hidden="1" x14ac:dyDescent="0.3">
      <c r="A18" s="7" t="s">
        <v>61</v>
      </c>
      <c r="B18" s="1" t="s">
        <v>62</v>
      </c>
      <c r="C18" s="1" t="s">
        <v>63</v>
      </c>
      <c r="D18" s="7" t="s">
        <v>26</v>
      </c>
      <c r="E18" s="7" t="s">
        <v>58</v>
      </c>
      <c r="F18" s="7" t="s">
        <v>28</v>
      </c>
      <c r="G18" s="7" t="s">
        <v>64</v>
      </c>
      <c r="H18" s="7">
        <v>30</v>
      </c>
      <c r="I18" s="7" t="s">
        <v>65</v>
      </c>
      <c r="J18" s="7" t="s">
        <v>66</v>
      </c>
      <c r="K18" s="7"/>
      <c r="L18" s="8">
        <v>0</v>
      </c>
      <c r="M18" s="8">
        <v>0</v>
      </c>
      <c r="N18" s="8">
        <v>0</v>
      </c>
      <c r="O18" s="8">
        <f>MAX(M18,N18)</f>
        <v>0</v>
      </c>
      <c r="P18" s="7" t="s">
        <v>41</v>
      </c>
      <c r="Q18" s="7" t="s">
        <v>79</v>
      </c>
      <c r="R18" s="7" t="str">
        <f>IF(O18&gt;0.3,"Couleur","N&amp;B")</f>
        <v>N&amp;B</v>
      </c>
      <c r="S18" s="7"/>
      <c r="T18" s="7" t="s">
        <v>79</v>
      </c>
      <c r="U18" s="9" t="s">
        <v>34</v>
      </c>
      <c r="V18" s="9"/>
      <c r="W18" s="7" t="s">
        <v>41</v>
      </c>
      <c r="X18" s="1" t="str">
        <f>VLOOKUP(W18,Feuil3!$A$4:$B$20,2,FALSE)</f>
        <v>Suppression</v>
      </c>
      <c r="Y18" s="7"/>
      <c r="Z18" s="1">
        <v>117</v>
      </c>
      <c r="AA18" s="7"/>
    </row>
    <row r="19" spans="1:27" hidden="1" x14ac:dyDescent="0.3">
      <c r="A19" s="7" t="s">
        <v>533</v>
      </c>
      <c r="B19" s="1" t="s">
        <v>534</v>
      </c>
      <c r="C19" s="1" t="s">
        <v>535</v>
      </c>
      <c r="D19" s="7" t="s">
        <v>26</v>
      </c>
      <c r="E19" s="7" t="s">
        <v>27</v>
      </c>
      <c r="F19" s="7" t="s">
        <v>28</v>
      </c>
      <c r="G19" s="7" t="s">
        <v>29</v>
      </c>
      <c r="H19" s="7">
        <v>25</v>
      </c>
      <c r="I19" s="7" t="s">
        <v>552</v>
      </c>
      <c r="J19" s="7" t="s">
        <v>553</v>
      </c>
      <c r="K19" s="7">
        <v>1</v>
      </c>
      <c r="L19" s="8">
        <v>0.80091666666666672</v>
      </c>
      <c r="M19" s="8">
        <v>0.60285090001040476</v>
      </c>
      <c r="N19" s="8">
        <v>0</v>
      </c>
      <c r="O19" s="8">
        <v>0.60285090001040476</v>
      </c>
      <c r="P19" s="7" t="s">
        <v>46</v>
      </c>
      <c r="Q19" s="7">
        <v>25</v>
      </c>
      <c r="R19" s="7" t="s">
        <v>27</v>
      </c>
      <c r="S19" s="7"/>
      <c r="T19" s="7" t="s">
        <v>79</v>
      </c>
      <c r="U19" s="9" t="s">
        <v>34</v>
      </c>
      <c r="V19" s="9" t="s">
        <v>554</v>
      </c>
      <c r="W19" s="7" t="s">
        <v>126</v>
      </c>
      <c r="X19" s="1" t="str">
        <f>VLOOKUP(W19,Feuil3!$A$4:$B$20,2,FALSE)</f>
        <v>IMP_A4_C</v>
      </c>
      <c r="Y19" s="7"/>
      <c r="Z19" s="1">
        <v>845</v>
      </c>
      <c r="AA19" s="7"/>
    </row>
    <row r="20" spans="1:27" hidden="1" x14ac:dyDescent="0.3">
      <c r="A20" s="7" t="s">
        <v>533</v>
      </c>
      <c r="B20" s="1" t="s">
        <v>534</v>
      </c>
      <c r="C20" s="1" t="s">
        <v>535</v>
      </c>
      <c r="D20" s="7" t="s">
        <v>26</v>
      </c>
      <c r="E20" s="7" t="s">
        <v>27</v>
      </c>
      <c r="F20" s="7" t="s">
        <v>28</v>
      </c>
      <c r="G20" s="7" t="s">
        <v>29</v>
      </c>
      <c r="H20" s="7">
        <v>25</v>
      </c>
      <c r="I20" s="7" t="s">
        <v>555</v>
      </c>
      <c r="J20" s="7" t="s">
        <v>556</v>
      </c>
      <c r="K20" s="7" t="s">
        <v>40</v>
      </c>
      <c r="L20" s="8">
        <v>0.85475000000000001</v>
      </c>
      <c r="M20" s="8">
        <v>0.76767085892561182</v>
      </c>
      <c r="N20" s="8">
        <v>0</v>
      </c>
      <c r="O20" s="8">
        <v>0.76767085892561182</v>
      </c>
      <c r="P20" s="7" t="s">
        <v>46</v>
      </c>
      <c r="Q20" s="7">
        <v>25</v>
      </c>
      <c r="R20" s="7" t="s">
        <v>27</v>
      </c>
      <c r="S20" s="7"/>
      <c r="T20" s="7" t="s">
        <v>79</v>
      </c>
      <c r="U20" s="9" t="s">
        <v>34</v>
      </c>
      <c r="V20" s="9" t="s">
        <v>557</v>
      </c>
      <c r="W20" s="7" t="s">
        <v>126</v>
      </c>
      <c r="X20" s="1" t="str">
        <f>VLOOKUP(W20,Feuil3!$A$4:$B$20,2,FALSE)</f>
        <v>IMP_A4_C</v>
      </c>
      <c r="Y20" s="7"/>
      <c r="Z20" s="1">
        <v>845</v>
      </c>
      <c r="AA20" s="7"/>
    </row>
    <row r="21" spans="1:27" hidden="1" x14ac:dyDescent="0.3">
      <c r="A21" s="7" t="s">
        <v>230</v>
      </c>
      <c r="B21" s="1" t="s">
        <v>231</v>
      </c>
      <c r="C21" s="1" t="s">
        <v>504</v>
      </c>
      <c r="D21" s="7" t="s">
        <v>26</v>
      </c>
      <c r="E21" s="7" t="s">
        <v>27</v>
      </c>
      <c r="F21" s="7" t="s">
        <v>28</v>
      </c>
      <c r="G21" s="7" t="s">
        <v>29</v>
      </c>
      <c r="H21" s="7">
        <v>25</v>
      </c>
      <c r="I21" s="7" t="s">
        <v>521</v>
      </c>
      <c r="J21" s="7" t="s">
        <v>522</v>
      </c>
      <c r="K21" s="7">
        <v>1</v>
      </c>
      <c r="L21" s="8">
        <v>0.12225</v>
      </c>
      <c r="M21" s="8">
        <v>0.51363326516700747</v>
      </c>
      <c r="N21" s="8"/>
      <c r="O21" s="8">
        <v>0.51363326516700747</v>
      </c>
      <c r="P21" s="7" t="s">
        <v>99</v>
      </c>
      <c r="Q21" s="7">
        <v>25</v>
      </c>
      <c r="R21" s="7" t="s">
        <v>27</v>
      </c>
      <c r="S21" s="7" t="s">
        <v>46</v>
      </c>
      <c r="T21" s="7">
        <v>25</v>
      </c>
      <c r="U21" s="9" t="s">
        <v>34</v>
      </c>
      <c r="V21" s="9"/>
      <c r="W21" s="7" t="s">
        <v>100</v>
      </c>
      <c r="X21" s="1" t="str">
        <f>VLOOKUP(W21,Feuil3!$A$4:$B$20,2,FALSE)</f>
        <v>IMP_A4_C</v>
      </c>
      <c r="Y21" s="7"/>
      <c r="Z21" s="1">
        <v>845</v>
      </c>
      <c r="AA21" s="7"/>
    </row>
    <row r="22" spans="1:27" hidden="1" x14ac:dyDescent="0.3">
      <c r="A22" s="7" t="s">
        <v>689</v>
      </c>
      <c r="B22" s="1" t="s">
        <v>690</v>
      </c>
      <c r="C22" s="1" t="s">
        <v>691</v>
      </c>
      <c r="D22" s="7" t="s">
        <v>26</v>
      </c>
      <c r="E22" s="7" t="s">
        <v>27</v>
      </c>
      <c r="F22" s="7" t="s">
        <v>28</v>
      </c>
      <c r="G22" s="7" t="s">
        <v>67</v>
      </c>
      <c r="H22" s="7">
        <v>25</v>
      </c>
      <c r="I22" s="7" t="s">
        <v>692</v>
      </c>
      <c r="J22" s="7" t="s">
        <v>693</v>
      </c>
      <c r="K22" s="7">
        <v>1</v>
      </c>
      <c r="L22" s="8">
        <v>9.9874999999999992E-2</v>
      </c>
      <c r="M22" s="8">
        <v>0.56362119315811432</v>
      </c>
      <c r="N22" s="8">
        <v>8.3333333333333329E-2</v>
      </c>
      <c r="O22" s="8">
        <v>0.56362119315811432</v>
      </c>
      <c r="P22" s="7" t="s">
        <v>46</v>
      </c>
      <c r="Q22" s="7">
        <v>25</v>
      </c>
      <c r="R22" s="7" t="s">
        <v>27</v>
      </c>
      <c r="S22" s="7"/>
      <c r="T22" s="7" t="s">
        <v>79</v>
      </c>
      <c r="U22" s="9" t="s">
        <v>34</v>
      </c>
      <c r="V22" s="9" t="s">
        <v>20</v>
      </c>
      <c r="W22" s="7" t="s">
        <v>126</v>
      </c>
      <c r="X22" s="1" t="str">
        <f>VLOOKUP(W22,Feuil3!$A$4:$B$20,2,FALSE)</f>
        <v>IMP_A4_C</v>
      </c>
      <c r="Y22" s="7"/>
      <c r="Z22" s="1">
        <v>862</v>
      </c>
      <c r="AA22" s="7"/>
    </row>
    <row r="23" spans="1:27" hidden="1" x14ac:dyDescent="0.3">
      <c r="A23" s="7" t="s">
        <v>61</v>
      </c>
      <c r="B23" s="1" t="s">
        <v>62</v>
      </c>
      <c r="C23" s="1" t="s">
        <v>63</v>
      </c>
      <c r="D23" s="7" t="s">
        <v>35</v>
      </c>
      <c r="E23" s="7" t="s">
        <v>27</v>
      </c>
      <c r="F23" s="7" t="s">
        <v>36</v>
      </c>
      <c r="G23" s="7" t="s">
        <v>43</v>
      </c>
      <c r="H23" s="7">
        <v>40</v>
      </c>
      <c r="I23" s="7" t="s">
        <v>75</v>
      </c>
      <c r="J23" s="7" t="s">
        <v>76</v>
      </c>
      <c r="K23" s="7" t="s">
        <v>40</v>
      </c>
      <c r="L23" s="8">
        <v>0.26270138888888889</v>
      </c>
      <c r="M23" s="8">
        <v>0.50556451399719793</v>
      </c>
      <c r="N23" s="8">
        <v>0.41687344913151364</v>
      </c>
      <c r="O23" s="8">
        <f>MAX(M23,N23)</f>
        <v>0.50556451399719793</v>
      </c>
      <c r="P23" s="7" t="s">
        <v>41</v>
      </c>
      <c r="Q23" s="7" t="s">
        <v>79</v>
      </c>
      <c r="R23" s="7" t="str">
        <f>IF(O23&gt;0.3,"Couleur","N&amp;B")</f>
        <v>Couleur</v>
      </c>
      <c r="S23" s="7"/>
      <c r="T23" s="7" t="s">
        <v>79</v>
      </c>
      <c r="U23" s="9" t="s">
        <v>34</v>
      </c>
      <c r="V23" s="9"/>
      <c r="W23" s="7" t="s">
        <v>41</v>
      </c>
      <c r="X23" s="1" t="str">
        <f>VLOOKUP(W23,Feuil3!$A$4:$B$20,2,FALSE)</f>
        <v>Suppression</v>
      </c>
      <c r="Y23" s="7"/>
      <c r="Z23" s="1">
        <v>117</v>
      </c>
      <c r="AA23" s="7"/>
    </row>
    <row r="24" spans="1:27" hidden="1" x14ac:dyDescent="0.3">
      <c r="A24" s="7" t="s">
        <v>689</v>
      </c>
      <c r="B24" s="1" t="s">
        <v>690</v>
      </c>
      <c r="C24" s="1" t="s">
        <v>691</v>
      </c>
      <c r="D24" s="7" t="s">
        <v>26</v>
      </c>
      <c r="E24" s="7" t="s">
        <v>27</v>
      </c>
      <c r="F24" s="7" t="s">
        <v>28</v>
      </c>
      <c r="G24" s="7" t="s">
        <v>67</v>
      </c>
      <c r="H24" s="7">
        <v>25</v>
      </c>
      <c r="I24" s="7" t="s">
        <v>696</v>
      </c>
      <c r="J24" s="7" t="s">
        <v>697</v>
      </c>
      <c r="K24" s="7" t="s">
        <v>40</v>
      </c>
      <c r="L24" s="8">
        <v>0.18958333333333333</v>
      </c>
      <c r="M24" s="8">
        <v>0.69626373626373628</v>
      </c>
      <c r="N24" s="8">
        <v>0.60175794455713316</v>
      </c>
      <c r="O24" s="8">
        <v>0.69626373626373628</v>
      </c>
      <c r="P24" s="7" t="s">
        <v>46</v>
      </c>
      <c r="Q24" s="7">
        <v>25</v>
      </c>
      <c r="R24" s="7" t="s">
        <v>27</v>
      </c>
      <c r="S24" s="7"/>
      <c r="T24" s="7" t="s">
        <v>79</v>
      </c>
      <c r="U24" s="9" t="s">
        <v>34</v>
      </c>
      <c r="V24" s="9" t="s">
        <v>20</v>
      </c>
      <c r="W24" s="7" t="s">
        <v>126</v>
      </c>
      <c r="X24" s="1" t="str">
        <f>VLOOKUP(W24,Feuil3!$A$4:$B$20,2,FALSE)</f>
        <v>IMP_A4_C</v>
      </c>
      <c r="Y24" s="7"/>
      <c r="Z24" s="1">
        <v>862</v>
      </c>
      <c r="AA24" s="7"/>
    </row>
    <row r="25" spans="1:27" hidden="1" x14ac:dyDescent="0.3">
      <c r="A25" s="7" t="s">
        <v>121</v>
      </c>
      <c r="B25" s="1" t="s">
        <v>122</v>
      </c>
      <c r="C25" s="1" t="s">
        <v>123</v>
      </c>
      <c r="D25" s="7" t="s">
        <v>26</v>
      </c>
      <c r="E25" s="7" t="s">
        <v>27</v>
      </c>
      <c r="F25" s="7" t="s">
        <v>28</v>
      </c>
      <c r="G25" s="7" t="s">
        <v>29</v>
      </c>
      <c r="H25" s="7">
        <v>25</v>
      </c>
      <c r="I25" s="7" t="s">
        <v>125</v>
      </c>
      <c r="J25" s="7" t="s">
        <v>116</v>
      </c>
      <c r="K25" s="7" t="s">
        <v>40</v>
      </c>
      <c r="L25" s="8">
        <v>0.5073333333333333</v>
      </c>
      <c r="M25" s="8">
        <v>0.56718134034165568</v>
      </c>
      <c r="N25" s="8">
        <v>0</v>
      </c>
      <c r="O25" s="8">
        <v>0.56718134034165568</v>
      </c>
      <c r="P25" s="7" t="s">
        <v>46</v>
      </c>
      <c r="Q25" s="7">
        <v>25</v>
      </c>
      <c r="R25" s="7" t="s">
        <v>27</v>
      </c>
      <c r="S25" s="7"/>
      <c r="T25" s="7" t="s">
        <v>79</v>
      </c>
      <c r="U25" s="9" t="s">
        <v>34</v>
      </c>
      <c r="V25" s="9"/>
      <c r="W25" s="7" t="s">
        <v>126</v>
      </c>
      <c r="X25" s="1" t="str">
        <f>VLOOKUP(W25,Feuil3!$A$4:$B$20,2,FALSE)</f>
        <v>IMP_A4_C</v>
      </c>
      <c r="Y25" s="7"/>
      <c r="Z25" s="1">
        <v>861</v>
      </c>
      <c r="AA25" s="7"/>
    </row>
    <row r="26" spans="1:27" hidden="1" x14ac:dyDescent="0.3">
      <c r="A26" s="7" t="s">
        <v>137</v>
      </c>
      <c r="B26" s="1" t="s">
        <v>138</v>
      </c>
      <c r="C26" s="1" t="s">
        <v>139</v>
      </c>
      <c r="D26" s="7" t="s">
        <v>26</v>
      </c>
      <c r="E26" s="7" t="s">
        <v>27</v>
      </c>
      <c r="F26" s="7" t="s">
        <v>28</v>
      </c>
      <c r="G26" s="7" t="s">
        <v>29</v>
      </c>
      <c r="H26" s="7">
        <v>25</v>
      </c>
      <c r="I26" s="7" t="s">
        <v>142</v>
      </c>
      <c r="J26" s="7" t="s">
        <v>143</v>
      </c>
      <c r="K26" s="7">
        <v>1</v>
      </c>
      <c r="L26" s="8">
        <v>0.20625000000000002</v>
      </c>
      <c r="M26" s="8">
        <v>6.1818181818181821E-2</v>
      </c>
      <c r="N26" s="8">
        <v>0</v>
      </c>
      <c r="O26" s="8">
        <v>6.1818181818181821E-2</v>
      </c>
      <c r="P26" s="7" t="s">
        <v>46</v>
      </c>
      <c r="Q26" s="7">
        <v>25</v>
      </c>
      <c r="R26" s="7" t="s">
        <v>58</v>
      </c>
      <c r="S26" s="7"/>
      <c r="T26" s="7" t="s">
        <v>79</v>
      </c>
      <c r="U26" s="9" t="s">
        <v>34</v>
      </c>
      <c r="V26" s="9"/>
      <c r="W26" s="7" t="s">
        <v>126</v>
      </c>
      <c r="X26" s="1" t="str">
        <f>VLOOKUP(W26,Feuil3!$A$4:$B$20,2,FALSE)</f>
        <v>IMP_A4_C</v>
      </c>
      <c r="Y26" s="7"/>
      <c r="Z26" s="1">
        <v>861</v>
      </c>
      <c r="AA26" s="7"/>
    </row>
    <row r="27" spans="1:27" hidden="1" x14ac:dyDescent="0.3">
      <c r="A27" s="7" t="s">
        <v>150</v>
      </c>
      <c r="B27" s="1" t="s">
        <v>151</v>
      </c>
      <c r="C27" s="1" t="s">
        <v>152</v>
      </c>
      <c r="D27" s="7" t="s">
        <v>26</v>
      </c>
      <c r="E27" s="7" t="s">
        <v>27</v>
      </c>
      <c r="F27" s="7" t="s">
        <v>28</v>
      </c>
      <c r="G27" s="7" t="s">
        <v>29</v>
      </c>
      <c r="H27" s="7">
        <v>25</v>
      </c>
      <c r="I27" s="7" t="s">
        <v>154</v>
      </c>
      <c r="J27" s="7" t="s">
        <v>98</v>
      </c>
      <c r="K27" s="7">
        <v>2</v>
      </c>
      <c r="L27" s="8">
        <v>0.69191666666666674</v>
      </c>
      <c r="M27" s="8">
        <v>0.35168011562085993</v>
      </c>
      <c r="N27" s="8">
        <v>0</v>
      </c>
      <c r="O27" s="8">
        <v>0.35168011562085993</v>
      </c>
      <c r="P27" s="7" t="s">
        <v>46</v>
      </c>
      <c r="Q27" s="7">
        <v>25</v>
      </c>
      <c r="R27" s="7" t="s">
        <v>27</v>
      </c>
      <c r="S27" s="7"/>
      <c r="T27" s="7" t="s">
        <v>79</v>
      </c>
      <c r="U27" s="9" t="s">
        <v>34</v>
      </c>
      <c r="V27" s="9"/>
      <c r="W27" s="7" t="s">
        <v>126</v>
      </c>
      <c r="X27" s="1" t="str">
        <f>VLOOKUP(W27,Feuil3!$A$4:$B$20,2,FALSE)</f>
        <v>IMP_A4_C</v>
      </c>
      <c r="Y27" s="7"/>
      <c r="Z27" s="1">
        <v>861</v>
      </c>
      <c r="AA27" s="7"/>
    </row>
    <row r="28" spans="1:27" hidden="1" x14ac:dyDescent="0.3">
      <c r="A28" s="7" t="s">
        <v>184</v>
      </c>
      <c r="B28" s="1" t="s">
        <v>185</v>
      </c>
      <c r="C28" s="1" t="s">
        <v>186</v>
      </c>
      <c r="D28" s="7" t="s">
        <v>26</v>
      </c>
      <c r="E28" s="7" t="s">
        <v>27</v>
      </c>
      <c r="F28" s="7" t="s">
        <v>28</v>
      </c>
      <c r="G28" s="7" t="s">
        <v>29</v>
      </c>
      <c r="H28" s="7">
        <v>25</v>
      </c>
      <c r="I28" s="7" t="s">
        <v>189</v>
      </c>
      <c r="J28" s="7" t="s">
        <v>98</v>
      </c>
      <c r="K28" s="7" t="s">
        <v>40</v>
      </c>
      <c r="L28" s="8">
        <v>5.8333333333333338E-4</v>
      </c>
      <c r="M28" s="8">
        <v>1</v>
      </c>
      <c r="N28" s="8">
        <v>0</v>
      </c>
      <c r="O28" s="8">
        <v>1</v>
      </c>
      <c r="P28" s="7" t="s">
        <v>99</v>
      </c>
      <c r="Q28" s="7">
        <v>25</v>
      </c>
      <c r="R28" s="7" t="s">
        <v>27</v>
      </c>
      <c r="S28" s="7" t="s">
        <v>46</v>
      </c>
      <c r="T28" s="7">
        <v>25</v>
      </c>
      <c r="U28" s="9" t="s">
        <v>18</v>
      </c>
      <c r="V28" s="9"/>
      <c r="W28" s="7" t="s">
        <v>126</v>
      </c>
      <c r="X28" s="1" t="str">
        <f>VLOOKUP(W28,Feuil3!$A$4:$B$20,2,FALSE)</f>
        <v>IMP_A4_C</v>
      </c>
      <c r="Y28" s="7"/>
      <c r="Z28" s="1">
        <v>861</v>
      </c>
      <c r="AA28" s="7"/>
    </row>
    <row r="29" spans="1:27" hidden="1" x14ac:dyDescent="0.3">
      <c r="A29" s="7" t="s">
        <v>192</v>
      </c>
      <c r="B29" s="1" t="s">
        <v>193</v>
      </c>
      <c r="C29" s="1" t="s">
        <v>194</v>
      </c>
      <c r="D29" s="7" t="s">
        <v>26</v>
      </c>
      <c r="E29" s="7" t="s">
        <v>27</v>
      </c>
      <c r="F29" s="7" t="s">
        <v>28</v>
      </c>
      <c r="G29" s="7" t="s">
        <v>29</v>
      </c>
      <c r="H29" s="7">
        <v>25</v>
      </c>
      <c r="I29" s="7" t="s">
        <v>197</v>
      </c>
      <c r="J29" s="7" t="s">
        <v>98</v>
      </c>
      <c r="K29" s="7" t="s">
        <v>40</v>
      </c>
      <c r="L29" s="8">
        <v>0.33691666666666664</v>
      </c>
      <c r="M29" s="8">
        <v>0.60326490230027208</v>
      </c>
      <c r="N29" s="8">
        <v>0</v>
      </c>
      <c r="O29" s="8">
        <v>0.60326490230027208</v>
      </c>
      <c r="P29" s="7" t="s">
        <v>46</v>
      </c>
      <c r="Q29" s="7">
        <v>25</v>
      </c>
      <c r="R29" s="7" t="s">
        <v>27</v>
      </c>
      <c r="S29" s="7"/>
      <c r="T29" s="7" t="s">
        <v>79</v>
      </c>
      <c r="U29" s="9" t="s">
        <v>34</v>
      </c>
      <c r="V29" s="9"/>
      <c r="W29" s="7" t="s">
        <v>126</v>
      </c>
      <c r="X29" s="1" t="str">
        <f>VLOOKUP(W29,Feuil3!$A$4:$B$20,2,FALSE)</f>
        <v>IMP_A4_C</v>
      </c>
      <c r="Y29" s="7"/>
      <c r="Z29" s="1">
        <v>861</v>
      </c>
      <c r="AA29" s="7"/>
    </row>
    <row r="30" spans="1:27" hidden="1" x14ac:dyDescent="0.3">
      <c r="A30" s="7" t="s">
        <v>91</v>
      </c>
      <c r="B30" s="1" t="s">
        <v>92</v>
      </c>
      <c r="C30" s="1" t="s">
        <v>93</v>
      </c>
      <c r="D30" s="7" t="s">
        <v>26</v>
      </c>
      <c r="E30" s="7" t="s">
        <v>27</v>
      </c>
      <c r="F30" s="7" t="s">
        <v>28</v>
      </c>
      <c r="G30" s="7" t="s">
        <v>29</v>
      </c>
      <c r="H30" s="7">
        <v>25</v>
      </c>
      <c r="I30" s="7" t="s">
        <v>97</v>
      </c>
      <c r="J30" s="7" t="s">
        <v>98</v>
      </c>
      <c r="K30" s="7">
        <v>2</v>
      </c>
      <c r="L30" s="8">
        <v>2.0083333333333335E-2</v>
      </c>
      <c r="M30" s="8">
        <v>0</v>
      </c>
      <c r="N30" s="8">
        <v>0</v>
      </c>
      <c r="O30" s="8">
        <v>0</v>
      </c>
      <c r="P30" s="7" t="s">
        <v>41</v>
      </c>
      <c r="Q30" s="7" t="s">
        <v>79</v>
      </c>
      <c r="R30" s="7" t="s">
        <v>58</v>
      </c>
      <c r="S30" s="7" t="s">
        <v>99</v>
      </c>
      <c r="T30" s="7">
        <v>25</v>
      </c>
      <c r="U30" s="9" t="s">
        <v>18</v>
      </c>
      <c r="V30" s="9"/>
      <c r="W30" s="7" t="s">
        <v>100</v>
      </c>
      <c r="X30" s="1" t="str">
        <f>VLOOKUP(W30,Feuil3!$A$4:$B$20,2,FALSE)</f>
        <v>IMP_A4_C</v>
      </c>
      <c r="Y30" s="7"/>
      <c r="Z30" s="1">
        <v>861</v>
      </c>
      <c r="AA30" s="7"/>
    </row>
    <row r="31" spans="1:27" hidden="1" x14ac:dyDescent="0.3">
      <c r="A31" s="7" t="s">
        <v>112</v>
      </c>
      <c r="B31" s="1" t="s">
        <v>113</v>
      </c>
      <c r="C31" s="1" t="s">
        <v>114</v>
      </c>
      <c r="D31" s="7" t="s">
        <v>26</v>
      </c>
      <c r="E31" s="7" t="s">
        <v>27</v>
      </c>
      <c r="F31" s="7" t="s">
        <v>28</v>
      </c>
      <c r="G31" s="7" t="s">
        <v>29</v>
      </c>
      <c r="H31" s="7">
        <v>25</v>
      </c>
      <c r="I31" s="7" t="s">
        <v>118</v>
      </c>
      <c r="J31" s="7" t="s">
        <v>98</v>
      </c>
      <c r="K31" s="7">
        <v>1</v>
      </c>
      <c r="L31" s="8">
        <v>5.8749999999999997E-2</v>
      </c>
      <c r="M31" s="8">
        <v>0.49219858156028368</v>
      </c>
      <c r="N31" s="8">
        <v>0</v>
      </c>
      <c r="O31" s="8">
        <v>0.49219858156028368</v>
      </c>
      <c r="P31" s="7" t="s">
        <v>99</v>
      </c>
      <c r="Q31" s="7">
        <v>25</v>
      </c>
      <c r="R31" s="7" t="s">
        <v>27</v>
      </c>
      <c r="S31" s="7"/>
      <c r="T31" s="7" t="s">
        <v>79</v>
      </c>
      <c r="U31" s="9" t="s">
        <v>34</v>
      </c>
      <c r="V31" s="9"/>
      <c r="W31" s="7" t="s">
        <v>100</v>
      </c>
      <c r="X31" s="1" t="str">
        <f>VLOOKUP(W31,Feuil3!$A$4:$B$20,2,FALSE)</f>
        <v>IMP_A4_C</v>
      </c>
      <c r="Y31" s="7"/>
      <c r="Z31" s="1">
        <v>861</v>
      </c>
      <c r="AA31" s="7"/>
    </row>
    <row r="32" spans="1:27" hidden="1" x14ac:dyDescent="0.3">
      <c r="A32" s="7" t="s">
        <v>170</v>
      </c>
      <c r="B32" s="1" t="s">
        <v>171</v>
      </c>
      <c r="C32" s="1" t="s">
        <v>172</v>
      </c>
      <c r="D32" s="7" t="s">
        <v>26</v>
      </c>
      <c r="E32" s="7" t="s">
        <v>27</v>
      </c>
      <c r="F32" s="7" t="s">
        <v>28</v>
      </c>
      <c r="G32" s="7" t="s">
        <v>29</v>
      </c>
      <c r="H32" s="7">
        <v>25</v>
      </c>
      <c r="I32" s="7" t="s">
        <v>174</v>
      </c>
      <c r="J32" s="7" t="s">
        <v>98</v>
      </c>
      <c r="K32" s="7">
        <v>1</v>
      </c>
      <c r="L32" s="8">
        <v>7.2416666666666671E-2</v>
      </c>
      <c r="M32" s="8">
        <v>0.60874568469505175</v>
      </c>
      <c r="N32" s="8">
        <v>0</v>
      </c>
      <c r="O32" s="8">
        <v>0.60874568469505175</v>
      </c>
      <c r="P32" s="7" t="s">
        <v>99</v>
      </c>
      <c r="Q32" s="7">
        <v>25</v>
      </c>
      <c r="R32" s="7" t="s">
        <v>27</v>
      </c>
      <c r="S32" s="7"/>
      <c r="T32" s="7" t="s">
        <v>79</v>
      </c>
      <c r="U32" s="9" t="s">
        <v>34</v>
      </c>
      <c r="V32" s="9"/>
      <c r="W32" s="7" t="s">
        <v>100</v>
      </c>
      <c r="X32" s="1" t="str">
        <f>VLOOKUP(W32,Feuil3!$A$4:$B$20,2,FALSE)</f>
        <v>IMP_A4_C</v>
      </c>
      <c r="Y32" s="7"/>
      <c r="Z32" s="1">
        <v>861</v>
      </c>
      <c r="AA32" s="7"/>
    </row>
    <row r="33" spans="1:27" hidden="1" x14ac:dyDescent="0.3">
      <c r="A33" s="7" t="s">
        <v>177</v>
      </c>
      <c r="B33" s="1" t="s">
        <v>178</v>
      </c>
      <c r="C33" s="1" t="s">
        <v>179</v>
      </c>
      <c r="D33" s="7" t="s">
        <v>26</v>
      </c>
      <c r="E33" s="7" t="s">
        <v>27</v>
      </c>
      <c r="F33" s="7" t="s">
        <v>28</v>
      </c>
      <c r="G33" s="7" t="s">
        <v>29</v>
      </c>
      <c r="H33" s="7">
        <v>25</v>
      </c>
      <c r="I33" s="7" t="s">
        <v>181</v>
      </c>
      <c r="J33" s="7" t="s">
        <v>98</v>
      </c>
      <c r="K33" s="7" t="s">
        <v>40</v>
      </c>
      <c r="L33" s="8">
        <v>7.0000000000000007E-2</v>
      </c>
      <c r="M33" s="8">
        <v>0.64047619047619042</v>
      </c>
      <c r="N33" s="8">
        <v>0</v>
      </c>
      <c r="O33" s="8">
        <v>0.64047619047619042</v>
      </c>
      <c r="P33" s="7" t="s">
        <v>41</v>
      </c>
      <c r="Q33" s="7" t="s">
        <v>79</v>
      </c>
      <c r="R33" s="7" t="s">
        <v>27</v>
      </c>
      <c r="S33" s="7" t="s">
        <v>99</v>
      </c>
      <c r="T33" s="7">
        <v>25</v>
      </c>
      <c r="U33" s="9" t="s">
        <v>18</v>
      </c>
      <c r="V33" s="9"/>
      <c r="W33" s="7" t="s">
        <v>100</v>
      </c>
      <c r="X33" s="1" t="str">
        <f>VLOOKUP(W33,Feuil3!$A$4:$B$20,2,FALSE)</f>
        <v>IMP_A4_C</v>
      </c>
      <c r="Y33" s="7"/>
      <c r="Z33" s="1">
        <v>861</v>
      </c>
      <c r="AA33" s="7"/>
    </row>
    <row r="34" spans="1:27" hidden="1" x14ac:dyDescent="0.3">
      <c r="A34" s="7" t="s">
        <v>369</v>
      </c>
      <c r="B34" s="1" t="s">
        <v>370</v>
      </c>
      <c r="C34" s="1" t="s">
        <v>371</v>
      </c>
      <c r="D34" s="7" t="s">
        <v>26</v>
      </c>
      <c r="E34" s="7" t="s">
        <v>27</v>
      </c>
      <c r="F34" s="7" t="s">
        <v>28</v>
      </c>
      <c r="G34" s="7" t="s">
        <v>29</v>
      </c>
      <c r="H34" s="7">
        <v>25</v>
      </c>
      <c r="I34" s="7" t="s">
        <v>372</v>
      </c>
      <c r="J34" s="7" t="s">
        <v>373</v>
      </c>
      <c r="K34" s="7" t="s">
        <v>340</v>
      </c>
      <c r="L34" s="8">
        <v>6.6750000000000004E-2</v>
      </c>
      <c r="M34" s="8"/>
      <c r="N34" s="8"/>
      <c r="O34" s="8">
        <v>0</v>
      </c>
      <c r="P34" s="7" t="s">
        <v>41</v>
      </c>
      <c r="Q34" s="7" t="s">
        <v>79</v>
      </c>
      <c r="R34" s="7" t="s">
        <v>58</v>
      </c>
      <c r="S34" s="7"/>
      <c r="T34" s="7" t="s">
        <v>79</v>
      </c>
      <c r="U34" s="9" t="s">
        <v>41</v>
      </c>
      <c r="V34" s="9"/>
      <c r="W34" s="7" t="s">
        <v>41</v>
      </c>
      <c r="X34" s="1" t="str">
        <f>VLOOKUP(W34,Feuil3!$A$4:$B$20,2,FALSE)</f>
        <v>Suppression</v>
      </c>
      <c r="Y34" s="7"/>
      <c r="Z34" s="1">
        <v>842</v>
      </c>
      <c r="AA34" s="7"/>
    </row>
    <row r="35" spans="1:27" hidden="1" x14ac:dyDescent="0.3">
      <c r="A35" s="7" t="s">
        <v>369</v>
      </c>
      <c r="B35" s="1" t="s">
        <v>370</v>
      </c>
      <c r="C35" s="1" t="s">
        <v>371</v>
      </c>
      <c r="D35" s="7" t="s">
        <v>26</v>
      </c>
      <c r="E35" s="7" t="s">
        <v>58</v>
      </c>
      <c r="F35" s="7" t="s">
        <v>28</v>
      </c>
      <c r="G35" s="7" t="s">
        <v>64</v>
      </c>
      <c r="H35" s="7">
        <v>30</v>
      </c>
      <c r="I35" s="7" t="s">
        <v>374</v>
      </c>
      <c r="J35" s="7" t="s">
        <v>375</v>
      </c>
      <c r="K35" s="7" t="s">
        <v>340</v>
      </c>
      <c r="L35" s="8">
        <v>5.0291666666666665E-2</v>
      </c>
      <c r="M35" s="8"/>
      <c r="N35" s="8"/>
      <c r="O35" s="8"/>
      <c r="P35" s="7" t="s">
        <v>41</v>
      </c>
      <c r="Q35" s="7" t="s">
        <v>79</v>
      </c>
      <c r="R35" s="7" t="s">
        <v>58</v>
      </c>
      <c r="S35" s="7"/>
      <c r="T35" s="7" t="s">
        <v>79</v>
      </c>
      <c r="U35" s="9" t="s">
        <v>41</v>
      </c>
      <c r="V35" s="9"/>
      <c r="W35" s="7" t="s">
        <v>41</v>
      </c>
      <c r="X35" s="1" t="str">
        <f>VLOOKUP(W35,Feuil3!$A$4:$B$20,2,FALSE)</f>
        <v>Suppression</v>
      </c>
      <c r="Y35" s="7"/>
      <c r="Z35" s="1">
        <v>842</v>
      </c>
      <c r="AA35" s="7"/>
    </row>
    <row r="36" spans="1:27" hidden="1" x14ac:dyDescent="0.3">
      <c r="A36" s="7" t="s">
        <v>702</v>
      </c>
      <c r="B36" s="1" t="s">
        <v>703</v>
      </c>
      <c r="C36" s="1" t="s">
        <v>704</v>
      </c>
      <c r="D36" s="7" t="s">
        <v>26</v>
      </c>
      <c r="E36" s="7" t="s">
        <v>58</v>
      </c>
      <c r="F36" s="7" t="s">
        <v>28</v>
      </c>
      <c r="G36" s="7" t="s">
        <v>64</v>
      </c>
      <c r="H36" s="7">
        <v>30</v>
      </c>
      <c r="I36" s="7" t="s">
        <v>740</v>
      </c>
      <c r="J36" s="7" t="s">
        <v>741</v>
      </c>
      <c r="K36" s="7">
        <v>1</v>
      </c>
      <c r="L36" s="8">
        <v>9.425E-2</v>
      </c>
      <c r="M36" s="8">
        <v>0</v>
      </c>
      <c r="N36" s="8">
        <v>0</v>
      </c>
      <c r="O36" s="8">
        <v>0</v>
      </c>
      <c r="P36" s="7" t="s">
        <v>41</v>
      </c>
      <c r="Q36" s="7" t="s">
        <v>79</v>
      </c>
      <c r="R36" s="7" t="s">
        <v>58</v>
      </c>
      <c r="S36" s="7" t="s">
        <v>99</v>
      </c>
      <c r="T36" s="7">
        <v>30</v>
      </c>
      <c r="U36" s="9" t="s">
        <v>18</v>
      </c>
      <c r="V36" s="9" t="s">
        <v>742</v>
      </c>
      <c r="W36" s="7" t="s">
        <v>117</v>
      </c>
      <c r="X36" s="1" t="str">
        <f>VLOOKUP(W36,Feuil3!$A$4:$B$20,2,FALSE)</f>
        <v>IMP_A4_NB</v>
      </c>
      <c r="Y36" s="7"/>
      <c r="Z36" s="1">
        <v>116</v>
      </c>
      <c r="AA36" s="7"/>
    </row>
    <row r="37" spans="1:27" hidden="1" x14ac:dyDescent="0.3">
      <c r="A37" s="7" t="s">
        <v>377</v>
      </c>
      <c r="B37" s="1" t="s">
        <v>378</v>
      </c>
      <c r="C37" s="1" t="s">
        <v>379</v>
      </c>
      <c r="D37" s="7" t="s">
        <v>26</v>
      </c>
      <c r="E37" s="7" t="s">
        <v>58</v>
      </c>
      <c r="F37" s="7" t="s">
        <v>28</v>
      </c>
      <c r="G37" s="7" t="s">
        <v>64</v>
      </c>
      <c r="H37" s="7">
        <v>30</v>
      </c>
      <c r="I37" s="7" t="s">
        <v>380</v>
      </c>
      <c r="J37" s="7" t="s">
        <v>381</v>
      </c>
      <c r="K37" s="7">
        <v>1</v>
      </c>
      <c r="L37" s="8">
        <v>2.4291666666666666E-2</v>
      </c>
      <c r="M37" s="8"/>
      <c r="N37" s="8"/>
      <c r="O37" s="8"/>
      <c r="P37" s="7" t="s">
        <v>41</v>
      </c>
      <c r="Q37" s="7" t="s">
        <v>79</v>
      </c>
      <c r="R37" s="7" t="s">
        <v>58</v>
      </c>
      <c r="S37" s="7"/>
      <c r="T37" s="7" t="s">
        <v>79</v>
      </c>
      <c r="U37" s="9" t="s">
        <v>41</v>
      </c>
      <c r="V37" s="9"/>
      <c r="W37" s="7" t="s">
        <v>41</v>
      </c>
      <c r="X37" s="1" t="str">
        <f>VLOOKUP(W37,Feuil3!$A$4:$B$20,2,FALSE)</f>
        <v>Suppression</v>
      </c>
      <c r="Y37" s="7"/>
      <c r="Z37" s="1">
        <v>842</v>
      </c>
      <c r="AA37" s="7"/>
    </row>
    <row r="38" spans="1:27" hidden="1" x14ac:dyDescent="0.3">
      <c r="A38" s="7" t="s">
        <v>377</v>
      </c>
      <c r="B38" s="1" t="s">
        <v>378</v>
      </c>
      <c r="C38" s="1" t="s">
        <v>379</v>
      </c>
      <c r="D38" s="7" t="s">
        <v>26</v>
      </c>
      <c r="E38" s="7" t="s">
        <v>58</v>
      </c>
      <c r="F38" s="7" t="s">
        <v>28</v>
      </c>
      <c r="G38" s="7" t="s">
        <v>64</v>
      </c>
      <c r="H38" s="7">
        <v>30</v>
      </c>
      <c r="I38" s="7" t="s">
        <v>382</v>
      </c>
      <c r="J38" s="7" t="s">
        <v>383</v>
      </c>
      <c r="K38" s="7">
        <v>1</v>
      </c>
      <c r="L38" s="8">
        <v>0.14579166666666668</v>
      </c>
      <c r="M38" s="8"/>
      <c r="N38" s="8"/>
      <c r="O38" s="8"/>
      <c r="P38" s="7" t="s">
        <v>46</v>
      </c>
      <c r="Q38" s="7">
        <v>30</v>
      </c>
      <c r="R38" s="7" t="s">
        <v>58</v>
      </c>
      <c r="S38" s="7"/>
      <c r="T38" s="7" t="s">
        <v>79</v>
      </c>
      <c r="U38" s="9" t="s">
        <v>41</v>
      </c>
      <c r="V38" s="9"/>
      <c r="W38" s="7" t="s">
        <v>41</v>
      </c>
      <c r="X38" s="1" t="str">
        <f>VLOOKUP(W38,Feuil3!$A$4:$B$20,2,FALSE)</f>
        <v>Suppression</v>
      </c>
      <c r="Y38" s="7"/>
      <c r="Z38" s="1">
        <v>842</v>
      </c>
      <c r="AA38" s="7"/>
    </row>
    <row r="39" spans="1:27" hidden="1" x14ac:dyDescent="0.3">
      <c r="A39" s="7" t="s">
        <v>377</v>
      </c>
      <c r="B39" s="1" t="s">
        <v>378</v>
      </c>
      <c r="C39" s="1" t="s">
        <v>379</v>
      </c>
      <c r="D39" s="7" t="s">
        <v>26</v>
      </c>
      <c r="E39" s="7" t="s">
        <v>27</v>
      </c>
      <c r="F39" s="7" t="s">
        <v>28</v>
      </c>
      <c r="G39" s="7" t="s">
        <v>29</v>
      </c>
      <c r="H39" s="7">
        <v>25</v>
      </c>
      <c r="I39" s="7" t="s">
        <v>384</v>
      </c>
      <c r="J39" s="7" t="s">
        <v>385</v>
      </c>
      <c r="K39" s="7">
        <v>2</v>
      </c>
      <c r="L39" s="8">
        <v>0.80425000000000002</v>
      </c>
      <c r="M39" s="8">
        <v>0.55818049943011083</v>
      </c>
      <c r="N39" s="8"/>
      <c r="O39" s="8">
        <v>0.55818049943011083</v>
      </c>
      <c r="P39" s="7" t="s">
        <v>46</v>
      </c>
      <c r="Q39" s="7">
        <v>25</v>
      </c>
      <c r="R39" s="7" t="s">
        <v>27</v>
      </c>
      <c r="S39" s="7"/>
      <c r="T39" s="7" t="s">
        <v>79</v>
      </c>
      <c r="U39" s="9" t="s">
        <v>41</v>
      </c>
      <c r="V39" s="9"/>
      <c r="W39" s="7" t="s">
        <v>41</v>
      </c>
      <c r="X39" s="1" t="str">
        <f>VLOOKUP(W39,Feuil3!$A$4:$B$20,2,FALSE)</f>
        <v>Suppression</v>
      </c>
      <c r="Y39" s="7"/>
      <c r="Z39" s="1">
        <v>842</v>
      </c>
      <c r="AA39" s="7"/>
    </row>
    <row r="40" spans="1:27" hidden="1" x14ac:dyDescent="0.3">
      <c r="A40" s="7" t="s">
        <v>377</v>
      </c>
      <c r="B40" s="1" t="s">
        <v>378</v>
      </c>
      <c r="C40" s="1" t="s">
        <v>379</v>
      </c>
      <c r="D40" s="7" t="s">
        <v>26</v>
      </c>
      <c r="E40" s="7" t="s">
        <v>27</v>
      </c>
      <c r="F40" s="7" t="s">
        <v>28</v>
      </c>
      <c r="G40" s="7" t="s">
        <v>29</v>
      </c>
      <c r="H40" s="7">
        <v>25</v>
      </c>
      <c r="I40" s="7" t="s">
        <v>386</v>
      </c>
      <c r="J40" s="7" t="s">
        <v>387</v>
      </c>
      <c r="K40" s="7">
        <v>1</v>
      </c>
      <c r="L40" s="8">
        <v>0.62116666666666664</v>
      </c>
      <c r="M40" s="8">
        <v>0.313254628387443</v>
      </c>
      <c r="N40" s="8"/>
      <c r="O40" s="8">
        <v>0.313254628387443</v>
      </c>
      <c r="P40" s="7" t="s">
        <v>46</v>
      </c>
      <c r="Q40" s="7">
        <v>25</v>
      </c>
      <c r="R40" s="7" t="s">
        <v>27</v>
      </c>
      <c r="S40" s="7"/>
      <c r="T40" s="7" t="s">
        <v>79</v>
      </c>
      <c r="U40" s="9" t="s">
        <v>41</v>
      </c>
      <c r="V40" s="9"/>
      <c r="W40" s="7" t="s">
        <v>41</v>
      </c>
      <c r="X40" s="1" t="str">
        <f>VLOOKUP(W40,Feuil3!$A$4:$B$20,2,FALSE)</f>
        <v>Suppression</v>
      </c>
      <c r="Y40" s="7"/>
      <c r="Z40" s="1">
        <v>842</v>
      </c>
      <c r="AA40" s="7"/>
    </row>
    <row r="41" spans="1:27" hidden="1" x14ac:dyDescent="0.3">
      <c r="A41" s="7" t="s">
        <v>377</v>
      </c>
      <c r="B41" s="1" t="s">
        <v>378</v>
      </c>
      <c r="C41" s="1" t="s">
        <v>379</v>
      </c>
      <c r="D41" s="7" t="s">
        <v>35</v>
      </c>
      <c r="E41" s="7" t="s">
        <v>27</v>
      </c>
      <c r="F41" s="7" t="s">
        <v>28</v>
      </c>
      <c r="G41" s="7" t="s">
        <v>55</v>
      </c>
      <c r="H41" s="7">
        <v>35</v>
      </c>
      <c r="I41" s="7" t="s">
        <v>388</v>
      </c>
      <c r="J41" s="7" t="s">
        <v>389</v>
      </c>
      <c r="K41" s="7">
        <v>1</v>
      </c>
      <c r="L41" s="8">
        <v>0.18554166666666666</v>
      </c>
      <c r="M41" s="8">
        <v>0.44251066696609026</v>
      </c>
      <c r="N41" s="8">
        <v>0.10057288351368555</v>
      </c>
      <c r="O41" s="8">
        <v>0.44251066696609026</v>
      </c>
      <c r="P41" s="7" t="s">
        <v>46</v>
      </c>
      <c r="Q41" s="7">
        <v>35</v>
      </c>
      <c r="R41" s="7" t="s">
        <v>27</v>
      </c>
      <c r="S41" s="7"/>
      <c r="T41" s="7" t="s">
        <v>79</v>
      </c>
      <c r="U41" s="9" t="s">
        <v>41</v>
      </c>
      <c r="V41" s="9"/>
      <c r="W41" s="7" t="s">
        <v>41</v>
      </c>
      <c r="X41" s="1" t="str">
        <f>VLOOKUP(W41,Feuil3!$A$4:$B$20,2,FALSE)</f>
        <v>Suppression</v>
      </c>
      <c r="Y41" s="7"/>
      <c r="Z41" s="1">
        <v>842</v>
      </c>
      <c r="AA41" s="7"/>
    </row>
    <row r="42" spans="1:27" hidden="1" x14ac:dyDescent="0.3">
      <c r="A42" s="7" t="s">
        <v>713</v>
      </c>
      <c r="B42" s="1" t="s">
        <v>714</v>
      </c>
      <c r="C42" s="1" t="s">
        <v>715</v>
      </c>
      <c r="D42" s="7" t="s">
        <v>26</v>
      </c>
      <c r="E42" s="7" t="s">
        <v>58</v>
      </c>
      <c r="F42" s="7" t="s">
        <v>28</v>
      </c>
      <c r="G42" s="7" t="s">
        <v>64</v>
      </c>
      <c r="H42" s="7">
        <v>30</v>
      </c>
      <c r="I42" s="7" t="s">
        <v>778</v>
      </c>
      <c r="J42" s="7" t="s">
        <v>779</v>
      </c>
      <c r="K42" s="7" t="s">
        <v>40</v>
      </c>
      <c r="L42" s="8">
        <v>0.66154166666666669</v>
      </c>
      <c r="M42" s="8">
        <v>0</v>
      </c>
      <c r="N42" s="8">
        <v>0</v>
      </c>
      <c r="O42" s="8"/>
      <c r="P42" s="7" t="s">
        <v>46</v>
      </c>
      <c r="Q42" s="7">
        <v>30</v>
      </c>
      <c r="R42" s="7" t="s">
        <v>58</v>
      </c>
      <c r="S42" s="7"/>
      <c r="T42" s="7" t="s">
        <v>79</v>
      </c>
      <c r="U42" s="9" t="s">
        <v>34</v>
      </c>
      <c r="V42" s="9"/>
      <c r="W42" s="7" t="s">
        <v>96</v>
      </c>
      <c r="X42" s="1" t="str">
        <f>VLOOKUP(W42,Feuil3!$A$4:$B$20,2,FALSE)</f>
        <v>IMP_A4_NB</v>
      </c>
      <c r="Y42" s="7"/>
      <c r="Z42" s="1">
        <v>844</v>
      </c>
      <c r="AA42" s="7"/>
    </row>
    <row r="43" spans="1:27" hidden="1" x14ac:dyDescent="0.3">
      <c r="A43" s="7" t="s">
        <v>713</v>
      </c>
      <c r="B43" s="1" t="s">
        <v>714</v>
      </c>
      <c r="C43" s="1" t="s">
        <v>715</v>
      </c>
      <c r="D43" s="7" t="s">
        <v>26</v>
      </c>
      <c r="E43" s="7" t="s">
        <v>58</v>
      </c>
      <c r="F43" s="7" t="s">
        <v>28</v>
      </c>
      <c r="G43" s="7" t="s">
        <v>64</v>
      </c>
      <c r="H43" s="7">
        <v>30</v>
      </c>
      <c r="I43" s="7" t="s">
        <v>780</v>
      </c>
      <c r="J43" s="7" t="s">
        <v>781</v>
      </c>
      <c r="K43" s="7" t="s">
        <v>40</v>
      </c>
      <c r="L43" s="8">
        <v>0.45074999999999998</v>
      </c>
      <c r="M43" s="8">
        <v>0</v>
      </c>
      <c r="N43" s="8">
        <v>0</v>
      </c>
      <c r="O43" s="8"/>
      <c r="P43" s="7" t="s">
        <v>46</v>
      </c>
      <c r="Q43" s="7">
        <v>30</v>
      </c>
      <c r="R43" s="7" t="s">
        <v>58</v>
      </c>
      <c r="S43" s="7"/>
      <c r="T43" s="7" t="s">
        <v>79</v>
      </c>
      <c r="U43" s="9" t="s">
        <v>34</v>
      </c>
      <c r="V43" s="9"/>
      <c r="W43" s="7" t="s">
        <v>96</v>
      </c>
      <c r="X43" s="1" t="str">
        <f>VLOOKUP(W43,Feuil3!$A$4:$B$20,2,FALSE)</f>
        <v>IMP_A4_NB</v>
      </c>
      <c r="Y43" s="7"/>
      <c r="Z43" s="1">
        <v>844</v>
      </c>
      <c r="AA43" s="7"/>
    </row>
    <row r="44" spans="1:27" hidden="1" x14ac:dyDescent="0.3">
      <c r="A44" s="7" t="s">
        <v>713</v>
      </c>
      <c r="B44" s="1" t="s">
        <v>714</v>
      </c>
      <c r="C44" s="1" t="s">
        <v>715</v>
      </c>
      <c r="D44" s="7" t="s">
        <v>26</v>
      </c>
      <c r="E44" s="7" t="s">
        <v>58</v>
      </c>
      <c r="F44" s="7" t="s">
        <v>28</v>
      </c>
      <c r="G44" s="7" t="s">
        <v>64</v>
      </c>
      <c r="H44" s="7">
        <v>30</v>
      </c>
      <c r="I44" s="7" t="s">
        <v>782</v>
      </c>
      <c r="J44" s="7" t="s">
        <v>783</v>
      </c>
      <c r="K44" s="7" t="s">
        <v>40</v>
      </c>
      <c r="L44" s="8">
        <v>0.69129166666666664</v>
      </c>
      <c r="M44" s="8">
        <v>0</v>
      </c>
      <c r="N44" s="8">
        <v>0</v>
      </c>
      <c r="O44" s="8"/>
      <c r="P44" s="7" t="s">
        <v>46</v>
      </c>
      <c r="Q44" s="7">
        <v>30</v>
      </c>
      <c r="R44" s="7" t="s">
        <v>58</v>
      </c>
      <c r="S44" s="7"/>
      <c r="T44" s="7" t="s">
        <v>79</v>
      </c>
      <c r="U44" s="9" t="s">
        <v>34</v>
      </c>
      <c r="V44" s="9"/>
      <c r="W44" s="7" t="s">
        <v>96</v>
      </c>
      <c r="X44" s="1" t="str">
        <f>VLOOKUP(W44,Feuil3!$A$4:$B$20,2,FALSE)</f>
        <v>IMP_A4_NB</v>
      </c>
      <c r="Y44" s="7"/>
      <c r="Z44" s="1">
        <v>844</v>
      </c>
      <c r="AA44" s="7"/>
    </row>
    <row r="45" spans="1:27" hidden="1" x14ac:dyDescent="0.3">
      <c r="A45" s="7" t="s">
        <v>377</v>
      </c>
      <c r="B45" s="1" t="s">
        <v>378</v>
      </c>
      <c r="C45" s="1" t="s">
        <v>379</v>
      </c>
      <c r="D45" s="7" t="s">
        <v>35</v>
      </c>
      <c r="E45" s="7" t="s">
        <v>27</v>
      </c>
      <c r="F45" s="7" t="s">
        <v>36</v>
      </c>
      <c r="G45" s="7" t="s">
        <v>37</v>
      </c>
      <c r="H45" s="7">
        <v>30</v>
      </c>
      <c r="I45" s="7" t="s">
        <v>396</v>
      </c>
      <c r="J45" s="7" t="s">
        <v>397</v>
      </c>
      <c r="K45" s="7">
        <v>1</v>
      </c>
      <c r="L45" s="8">
        <v>0.85155555555555562</v>
      </c>
      <c r="M45" s="8">
        <v>0.47347990605427975</v>
      </c>
      <c r="N45" s="8">
        <v>0.26594926979246736</v>
      </c>
      <c r="O45" s="8">
        <v>0.47347990605427975</v>
      </c>
      <c r="P45" s="7" t="s">
        <v>46</v>
      </c>
      <c r="Q45" s="7">
        <v>30</v>
      </c>
      <c r="R45" s="7" t="s">
        <v>27</v>
      </c>
      <c r="S45" s="7"/>
      <c r="T45" s="7" t="s">
        <v>79</v>
      </c>
      <c r="U45" s="9" t="s">
        <v>41</v>
      </c>
      <c r="V45" s="9"/>
      <c r="W45" s="7" t="s">
        <v>41</v>
      </c>
      <c r="X45" s="1" t="str">
        <f>VLOOKUP(W45,Feuil3!$A$4:$B$20,2,FALSE)</f>
        <v>Suppression</v>
      </c>
      <c r="Y45" s="7"/>
      <c r="Z45" s="1">
        <v>842</v>
      </c>
      <c r="AA45" s="7"/>
    </row>
    <row r="46" spans="1:27" hidden="1" x14ac:dyDescent="0.3">
      <c r="A46" s="7" t="s">
        <v>377</v>
      </c>
      <c r="B46" s="1" t="s">
        <v>378</v>
      </c>
      <c r="C46" s="1" t="s">
        <v>410</v>
      </c>
      <c r="D46" s="7" t="s">
        <v>26</v>
      </c>
      <c r="E46" s="7" t="s">
        <v>58</v>
      </c>
      <c r="F46" s="7" t="s">
        <v>28</v>
      </c>
      <c r="G46" s="7" t="s">
        <v>64</v>
      </c>
      <c r="H46" s="7">
        <v>30</v>
      </c>
      <c r="I46" s="7" t="s">
        <v>411</v>
      </c>
      <c r="J46" s="7" t="s">
        <v>412</v>
      </c>
      <c r="K46" s="7" t="s">
        <v>40</v>
      </c>
      <c r="L46" s="8"/>
      <c r="M46" s="8"/>
      <c r="N46" s="8"/>
      <c r="O46" s="8"/>
      <c r="P46" s="7" t="s">
        <v>41</v>
      </c>
      <c r="Q46" s="7" t="s">
        <v>79</v>
      </c>
      <c r="R46" s="7" t="s">
        <v>58</v>
      </c>
      <c r="S46" s="7"/>
      <c r="T46" s="7" t="s">
        <v>79</v>
      </c>
      <c r="U46" s="9" t="s">
        <v>41</v>
      </c>
      <c r="V46" s="9" t="s">
        <v>413</v>
      </c>
      <c r="W46" s="7" t="s">
        <v>41</v>
      </c>
      <c r="X46" s="1" t="str">
        <f>VLOOKUP(W46,Feuil3!$A$4:$B$20,2,FALSE)</f>
        <v>Suppression</v>
      </c>
      <c r="Y46" s="7"/>
      <c r="Z46" s="1">
        <v>842</v>
      </c>
      <c r="AA46" s="7"/>
    </row>
    <row r="47" spans="1:27" hidden="1" x14ac:dyDescent="0.3">
      <c r="A47" s="7" t="s">
        <v>398</v>
      </c>
      <c r="B47" s="1" t="s">
        <v>399</v>
      </c>
      <c r="C47" s="1" t="s">
        <v>400</v>
      </c>
      <c r="D47" s="7" t="s">
        <v>26</v>
      </c>
      <c r="E47" s="7" t="s">
        <v>58</v>
      </c>
      <c r="F47" s="7" t="s">
        <v>28</v>
      </c>
      <c r="G47" s="7" t="s">
        <v>64</v>
      </c>
      <c r="H47" s="7">
        <v>30</v>
      </c>
      <c r="I47" s="7" t="s">
        <v>401</v>
      </c>
      <c r="J47" s="7" t="s">
        <v>402</v>
      </c>
      <c r="K47" s="7" t="s">
        <v>40</v>
      </c>
      <c r="L47" s="8">
        <v>4.1666666666666664E-2</v>
      </c>
      <c r="M47" s="8"/>
      <c r="N47" s="8"/>
      <c r="O47" s="8"/>
      <c r="P47" s="7" t="s">
        <v>41</v>
      </c>
      <c r="Q47" s="7" t="s">
        <v>79</v>
      </c>
      <c r="R47" s="7" t="s">
        <v>58</v>
      </c>
      <c r="S47" s="7"/>
      <c r="T47" s="7" t="s">
        <v>79</v>
      </c>
      <c r="U47" s="9" t="s">
        <v>41</v>
      </c>
      <c r="V47" s="9"/>
      <c r="W47" s="7" t="s">
        <v>41</v>
      </c>
      <c r="X47" s="1" t="str">
        <f>VLOOKUP(W47,Feuil3!$A$4:$B$20,2,FALSE)</f>
        <v>Suppression</v>
      </c>
      <c r="Y47" s="7"/>
      <c r="Z47" s="1">
        <v>842</v>
      </c>
      <c r="AA47" s="7"/>
    </row>
    <row r="48" spans="1:27" hidden="1" x14ac:dyDescent="0.3">
      <c r="A48" s="7" t="s">
        <v>713</v>
      </c>
      <c r="B48" s="1" t="s">
        <v>714</v>
      </c>
      <c r="C48" s="1" t="s">
        <v>715</v>
      </c>
      <c r="D48" s="7" t="s">
        <v>26</v>
      </c>
      <c r="E48" s="7" t="s">
        <v>58</v>
      </c>
      <c r="F48" s="7" t="s">
        <v>28</v>
      </c>
      <c r="G48" s="7" t="s">
        <v>64</v>
      </c>
      <c r="H48" s="7">
        <v>30</v>
      </c>
      <c r="I48" s="7" t="s">
        <v>784</v>
      </c>
      <c r="J48" s="7" t="s">
        <v>785</v>
      </c>
      <c r="K48" s="7" t="s">
        <v>40</v>
      </c>
      <c r="L48" s="8">
        <v>0.36425000000000002</v>
      </c>
      <c r="M48" s="8">
        <v>0</v>
      </c>
      <c r="N48" s="8">
        <v>0</v>
      </c>
      <c r="O48" s="8"/>
      <c r="P48" s="7" t="s">
        <v>46</v>
      </c>
      <c r="Q48" s="7">
        <v>30</v>
      </c>
      <c r="R48" s="7" t="s">
        <v>58</v>
      </c>
      <c r="S48" s="7"/>
      <c r="T48" s="7" t="s">
        <v>79</v>
      </c>
      <c r="U48" s="9" t="s">
        <v>34</v>
      </c>
      <c r="V48" s="9"/>
      <c r="W48" s="7" t="s">
        <v>96</v>
      </c>
      <c r="X48" s="1" t="str">
        <f>VLOOKUP(W48,Feuil3!$A$4:$B$20,2,FALSE)</f>
        <v>IMP_A4_NB</v>
      </c>
      <c r="Y48" s="7"/>
      <c r="Z48" s="1">
        <v>844</v>
      </c>
      <c r="AA48" s="7"/>
    </row>
    <row r="49" spans="1:27" hidden="1" x14ac:dyDescent="0.3">
      <c r="A49" s="7" t="s">
        <v>713</v>
      </c>
      <c r="B49" s="1" t="s">
        <v>714</v>
      </c>
      <c r="C49" s="1" t="s">
        <v>715</v>
      </c>
      <c r="D49" s="7" t="s">
        <v>26</v>
      </c>
      <c r="E49" s="7" t="s">
        <v>58</v>
      </c>
      <c r="F49" s="7" t="s">
        <v>28</v>
      </c>
      <c r="G49" s="7" t="s">
        <v>64</v>
      </c>
      <c r="H49" s="7">
        <v>30</v>
      </c>
      <c r="I49" s="7" t="s">
        <v>804</v>
      </c>
      <c r="J49" s="7" t="s">
        <v>805</v>
      </c>
      <c r="K49" s="7">
        <v>2</v>
      </c>
      <c r="L49" s="8">
        <v>0.57429166666666664</v>
      </c>
      <c r="M49" s="8">
        <v>0</v>
      </c>
      <c r="N49" s="8">
        <v>0</v>
      </c>
      <c r="O49" s="8"/>
      <c r="P49" s="7" t="s">
        <v>46</v>
      </c>
      <c r="Q49" s="7">
        <v>30</v>
      </c>
      <c r="R49" s="7" t="s">
        <v>58</v>
      </c>
      <c r="S49" s="7"/>
      <c r="T49" s="7" t="s">
        <v>79</v>
      </c>
      <c r="U49" s="9" t="s">
        <v>34</v>
      </c>
      <c r="V49" s="9"/>
      <c r="W49" s="7" t="s">
        <v>96</v>
      </c>
      <c r="X49" s="1" t="str">
        <f>VLOOKUP(W49,Feuil3!$A$4:$B$20,2,FALSE)</f>
        <v>IMP_A4_NB</v>
      </c>
      <c r="Y49" s="7"/>
      <c r="Z49" s="1">
        <v>844</v>
      </c>
      <c r="AA49" s="7"/>
    </row>
    <row r="50" spans="1:27" hidden="1" x14ac:dyDescent="0.3">
      <c r="A50" s="7" t="s">
        <v>414</v>
      </c>
      <c r="B50" s="1" t="s">
        <v>415</v>
      </c>
      <c r="C50" s="1" t="s">
        <v>416</v>
      </c>
      <c r="D50" s="7" t="s">
        <v>26</v>
      </c>
      <c r="E50" s="7" t="s">
        <v>58</v>
      </c>
      <c r="F50" s="7" t="s">
        <v>28</v>
      </c>
      <c r="G50" s="7" t="s">
        <v>64</v>
      </c>
      <c r="H50" s="7">
        <v>30</v>
      </c>
      <c r="I50" s="7" t="s">
        <v>417</v>
      </c>
      <c r="J50" s="7" t="s">
        <v>418</v>
      </c>
      <c r="K50" s="7" t="s">
        <v>40</v>
      </c>
      <c r="L50" s="8">
        <v>9.8750000000000001E-3</v>
      </c>
      <c r="M50" s="8">
        <v>0</v>
      </c>
      <c r="N50" s="8"/>
      <c r="O50" s="8"/>
      <c r="P50" s="7" t="s">
        <v>41</v>
      </c>
      <c r="Q50" s="7" t="s">
        <v>79</v>
      </c>
      <c r="R50" s="7" t="s">
        <v>58</v>
      </c>
      <c r="S50" s="7"/>
      <c r="T50" s="7" t="s">
        <v>79</v>
      </c>
      <c r="U50" s="9" t="s">
        <v>41</v>
      </c>
      <c r="V50" s="9"/>
      <c r="W50" s="7" t="s">
        <v>41</v>
      </c>
      <c r="X50" s="1" t="str">
        <f>VLOOKUP(W50,Feuil3!$A$4:$B$20,2,FALSE)</f>
        <v>Suppression</v>
      </c>
      <c r="Y50" s="7"/>
      <c r="Z50" s="1">
        <v>842</v>
      </c>
      <c r="AA50" s="7"/>
    </row>
    <row r="51" spans="1:27" hidden="1" x14ac:dyDescent="0.3">
      <c r="A51" s="7" t="s">
        <v>414</v>
      </c>
      <c r="B51" s="1" t="s">
        <v>419</v>
      </c>
      <c r="C51" s="1" t="s">
        <v>420</v>
      </c>
      <c r="D51" s="7" t="s">
        <v>26</v>
      </c>
      <c r="E51" s="7" t="s">
        <v>27</v>
      </c>
      <c r="F51" s="7" t="s">
        <v>28</v>
      </c>
      <c r="G51" s="7" t="s">
        <v>29</v>
      </c>
      <c r="H51" s="7">
        <v>25</v>
      </c>
      <c r="I51" s="7" t="s">
        <v>421</v>
      </c>
      <c r="J51" s="7"/>
      <c r="K51" s="7"/>
      <c r="L51" s="8">
        <v>0.14824999999999999</v>
      </c>
      <c r="M51" s="8">
        <v>0.76166385609893195</v>
      </c>
      <c r="N51" s="8"/>
      <c r="O51" s="8">
        <v>0.76166385609893195</v>
      </c>
      <c r="P51" s="7" t="s">
        <v>41</v>
      </c>
      <c r="Q51" s="7" t="s">
        <v>79</v>
      </c>
      <c r="R51" s="7" t="s">
        <v>27</v>
      </c>
      <c r="S51" s="7"/>
      <c r="T51" s="7" t="s">
        <v>79</v>
      </c>
      <c r="U51" s="9" t="s">
        <v>41</v>
      </c>
      <c r="V51" s="9"/>
      <c r="W51" s="7" t="s">
        <v>41</v>
      </c>
      <c r="X51" s="1" t="str">
        <f>VLOOKUP(W51,Feuil3!$A$4:$B$20,2,FALSE)</f>
        <v>Suppression</v>
      </c>
      <c r="Y51" s="7"/>
      <c r="Z51" s="1">
        <v>842</v>
      </c>
      <c r="AA51" s="7"/>
    </row>
    <row r="52" spans="1:27" hidden="1" x14ac:dyDescent="0.3">
      <c r="A52" s="7" t="s">
        <v>414</v>
      </c>
      <c r="B52" s="1" t="s">
        <v>419</v>
      </c>
      <c r="C52" s="1" t="s">
        <v>420</v>
      </c>
      <c r="D52" s="7" t="s">
        <v>35</v>
      </c>
      <c r="E52" s="7" t="s">
        <v>27</v>
      </c>
      <c r="F52" s="7" t="s">
        <v>28</v>
      </c>
      <c r="G52" s="7" t="s">
        <v>55</v>
      </c>
      <c r="H52" s="7">
        <v>35</v>
      </c>
      <c r="I52" s="7" t="s">
        <v>422</v>
      </c>
      <c r="J52" s="7" t="s">
        <v>423</v>
      </c>
      <c r="K52" s="7" t="s">
        <v>40</v>
      </c>
      <c r="L52" s="8">
        <v>0.30804166666666671</v>
      </c>
      <c r="M52" s="8">
        <v>0.34667929122142566</v>
      </c>
      <c r="N52" s="8">
        <v>0.13607843137254902</v>
      </c>
      <c r="O52" s="8">
        <v>0.34667929122142566</v>
      </c>
      <c r="P52" s="7" t="s">
        <v>46</v>
      </c>
      <c r="Q52" s="7">
        <v>35</v>
      </c>
      <c r="R52" s="7" t="s">
        <v>27</v>
      </c>
      <c r="S52" s="7"/>
      <c r="T52" s="7" t="s">
        <v>79</v>
      </c>
      <c r="U52" s="9" t="s">
        <v>41</v>
      </c>
      <c r="V52" s="9"/>
      <c r="W52" s="7" t="s">
        <v>41</v>
      </c>
      <c r="X52" s="1" t="str">
        <f>VLOOKUP(W52,Feuil3!$A$4:$B$20,2,FALSE)</f>
        <v>Suppression</v>
      </c>
      <c r="Y52" s="7"/>
      <c r="Z52" s="1">
        <v>842</v>
      </c>
      <c r="AA52" s="7"/>
    </row>
    <row r="53" spans="1:27" hidden="1" x14ac:dyDescent="0.3">
      <c r="A53" s="7" t="s">
        <v>713</v>
      </c>
      <c r="B53" s="1" t="s">
        <v>714</v>
      </c>
      <c r="C53" s="1" t="s">
        <v>715</v>
      </c>
      <c r="D53" s="7" t="s">
        <v>26</v>
      </c>
      <c r="E53" s="7" t="s">
        <v>58</v>
      </c>
      <c r="F53" s="7" t="s">
        <v>28</v>
      </c>
      <c r="G53" s="7" t="s">
        <v>64</v>
      </c>
      <c r="H53" s="7">
        <v>30</v>
      </c>
      <c r="I53" s="7" t="s">
        <v>806</v>
      </c>
      <c r="J53" s="7" t="s">
        <v>807</v>
      </c>
      <c r="K53" s="7">
        <v>2</v>
      </c>
      <c r="L53" s="8">
        <v>0.42479166666666668</v>
      </c>
      <c r="M53" s="8">
        <v>0</v>
      </c>
      <c r="N53" s="8">
        <v>0</v>
      </c>
      <c r="O53" s="8"/>
      <c r="P53" s="7" t="s">
        <v>46</v>
      </c>
      <c r="Q53" s="7">
        <v>30</v>
      </c>
      <c r="R53" s="7" t="s">
        <v>58</v>
      </c>
      <c r="S53" s="7"/>
      <c r="T53" s="7" t="s">
        <v>79</v>
      </c>
      <c r="U53" s="9" t="s">
        <v>34</v>
      </c>
      <c r="V53" s="9"/>
      <c r="W53" s="7" t="s">
        <v>96</v>
      </c>
      <c r="X53" s="1" t="str">
        <f>VLOOKUP(W53,Feuil3!$A$4:$B$20,2,FALSE)</f>
        <v>IMP_A4_NB</v>
      </c>
      <c r="Y53" s="7"/>
      <c r="Z53" s="1">
        <v>844</v>
      </c>
      <c r="AA53" s="7"/>
    </row>
    <row r="54" spans="1:27" hidden="1" x14ac:dyDescent="0.3">
      <c r="A54" s="7" t="s">
        <v>713</v>
      </c>
      <c r="B54" s="1" t="s">
        <v>714</v>
      </c>
      <c r="C54" s="1" t="s">
        <v>715</v>
      </c>
      <c r="D54" s="7" t="s">
        <v>26</v>
      </c>
      <c r="E54" s="7" t="s">
        <v>58</v>
      </c>
      <c r="F54" s="7" t="s">
        <v>28</v>
      </c>
      <c r="G54" s="7" t="s">
        <v>64</v>
      </c>
      <c r="H54" s="7">
        <v>30</v>
      </c>
      <c r="I54" s="7" t="s">
        <v>810</v>
      </c>
      <c r="J54" s="7" t="s">
        <v>811</v>
      </c>
      <c r="K54" s="7"/>
      <c r="L54" s="8">
        <v>0.23670833333333333</v>
      </c>
      <c r="M54" s="8">
        <v>0</v>
      </c>
      <c r="N54" s="8">
        <v>0</v>
      </c>
      <c r="O54" s="8"/>
      <c r="P54" s="7" t="s">
        <v>99</v>
      </c>
      <c r="Q54" s="7">
        <v>30</v>
      </c>
      <c r="R54" s="7" t="s">
        <v>58</v>
      </c>
      <c r="S54" s="7" t="s">
        <v>46</v>
      </c>
      <c r="T54" s="7">
        <v>30</v>
      </c>
      <c r="U54" s="9" t="s">
        <v>34</v>
      </c>
      <c r="V54" s="9"/>
      <c r="W54" s="7" t="s">
        <v>117</v>
      </c>
      <c r="X54" s="1" t="str">
        <f>VLOOKUP(W54,Feuil3!$A$4:$B$20,2,FALSE)</f>
        <v>IMP_A4_NB</v>
      </c>
      <c r="Y54" s="7"/>
      <c r="Z54" s="1">
        <v>844</v>
      </c>
      <c r="AA54" s="7"/>
    </row>
    <row r="55" spans="1:27" hidden="1" x14ac:dyDescent="0.3">
      <c r="A55" s="7" t="s">
        <v>713</v>
      </c>
      <c r="B55" s="1" t="s">
        <v>714</v>
      </c>
      <c r="C55" s="1" t="s">
        <v>715</v>
      </c>
      <c r="D55" s="7" t="s">
        <v>26</v>
      </c>
      <c r="E55" s="7" t="s">
        <v>58</v>
      </c>
      <c r="F55" s="7" t="s">
        <v>28</v>
      </c>
      <c r="G55" s="7" t="s">
        <v>64</v>
      </c>
      <c r="H55" s="7">
        <v>30</v>
      </c>
      <c r="I55" s="7" t="s">
        <v>816</v>
      </c>
      <c r="J55" s="7" t="s">
        <v>775</v>
      </c>
      <c r="K55" s="7"/>
      <c r="L55" s="8">
        <v>0.52120833333333338</v>
      </c>
      <c r="M55" s="8">
        <v>0</v>
      </c>
      <c r="N55" s="8">
        <v>0</v>
      </c>
      <c r="O55" s="8"/>
      <c r="P55" s="7" t="s">
        <v>46</v>
      </c>
      <c r="Q55" s="7">
        <v>30</v>
      </c>
      <c r="R55" s="7" t="s">
        <v>58</v>
      </c>
      <c r="S55" s="7"/>
      <c r="T55" s="7" t="s">
        <v>79</v>
      </c>
      <c r="U55" s="9" t="s">
        <v>34</v>
      </c>
      <c r="V55" s="9"/>
      <c r="W55" s="7" t="s">
        <v>96</v>
      </c>
      <c r="X55" s="1" t="str">
        <f>VLOOKUP(W55,Feuil3!$A$4:$B$20,2,FALSE)</f>
        <v>IMP_A4_NB</v>
      </c>
      <c r="Y55" s="7"/>
      <c r="Z55" s="1">
        <v>844</v>
      </c>
      <c r="AA55" s="7"/>
    </row>
    <row r="56" spans="1:27" hidden="1" x14ac:dyDescent="0.3">
      <c r="A56" s="7" t="s">
        <v>276</v>
      </c>
      <c r="B56" s="1" t="s">
        <v>82</v>
      </c>
      <c r="C56" s="1" t="s">
        <v>83</v>
      </c>
      <c r="D56" s="7" t="s">
        <v>26</v>
      </c>
      <c r="E56" s="7" t="s">
        <v>27</v>
      </c>
      <c r="F56" s="7" t="s">
        <v>28</v>
      </c>
      <c r="G56" s="7" t="s">
        <v>67</v>
      </c>
      <c r="H56" s="7">
        <v>25</v>
      </c>
      <c r="I56" s="7" t="s">
        <v>283</v>
      </c>
      <c r="J56" s="7" t="s">
        <v>284</v>
      </c>
      <c r="K56" s="7">
        <v>3</v>
      </c>
      <c r="L56" s="8"/>
      <c r="M56" s="8"/>
      <c r="N56" s="8"/>
      <c r="O56" s="8">
        <v>0</v>
      </c>
      <c r="P56" s="7" t="s">
        <v>41</v>
      </c>
      <c r="Q56" s="7">
        <v>25</v>
      </c>
      <c r="R56" s="7" t="s">
        <v>58</v>
      </c>
      <c r="S56" s="7" t="s">
        <v>99</v>
      </c>
      <c r="T56" s="7">
        <v>25</v>
      </c>
      <c r="U56" s="9" t="s">
        <v>41</v>
      </c>
      <c r="V56" s="9"/>
      <c r="W56" s="7" t="s">
        <v>41</v>
      </c>
      <c r="X56" s="1" t="str">
        <f>VLOOKUP(W56,Feuil3!$A$4:$B$20,2,FALSE)</f>
        <v>Suppression</v>
      </c>
      <c r="Y56" s="7"/>
      <c r="Z56" s="1">
        <v>117</v>
      </c>
      <c r="AA56" s="7"/>
    </row>
    <row r="57" spans="1:27" hidden="1" x14ac:dyDescent="0.3">
      <c r="A57" s="7" t="s">
        <v>844</v>
      </c>
      <c r="B57" s="1" t="s">
        <v>845</v>
      </c>
      <c r="C57" s="1" t="s">
        <v>846</v>
      </c>
      <c r="D57" s="7" t="s">
        <v>26</v>
      </c>
      <c r="E57" s="7" t="s">
        <v>58</v>
      </c>
      <c r="F57" s="7" t="s">
        <v>28</v>
      </c>
      <c r="G57" s="7" t="s">
        <v>64</v>
      </c>
      <c r="H57" s="7">
        <v>30</v>
      </c>
      <c r="I57" s="7" t="s">
        <v>849</v>
      </c>
      <c r="J57" s="7" t="s">
        <v>775</v>
      </c>
      <c r="K57" s="7" t="s">
        <v>40</v>
      </c>
      <c r="L57" s="8">
        <v>0.48129166666666667</v>
      </c>
      <c r="M57" s="8">
        <v>0</v>
      </c>
      <c r="N57" s="8">
        <v>0</v>
      </c>
      <c r="O57" s="8"/>
      <c r="P57" s="7" t="s">
        <v>46</v>
      </c>
      <c r="Q57" s="7">
        <v>30</v>
      </c>
      <c r="R57" s="7" t="s">
        <v>58</v>
      </c>
      <c r="S57" s="7"/>
      <c r="T57" s="7" t="s">
        <v>79</v>
      </c>
      <c r="U57" s="9" t="s">
        <v>34</v>
      </c>
      <c r="V57" s="9"/>
      <c r="W57" s="7" t="s">
        <v>96</v>
      </c>
      <c r="X57" s="1" t="str">
        <f>VLOOKUP(W57,Feuil3!$A$4:$B$20,2,FALSE)</f>
        <v>IMP_A4_NB</v>
      </c>
      <c r="Y57" s="7"/>
      <c r="Z57" s="1">
        <v>844</v>
      </c>
      <c r="AA57" s="7"/>
    </row>
    <row r="58" spans="1:27" hidden="1" x14ac:dyDescent="0.3">
      <c r="A58" s="7" t="s">
        <v>844</v>
      </c>
      <c r="B58" s="1" t="s">
        <v>845</v>
      </c>
      <c r="C58" s="1" t="s">
        <v>846</v>
      </c>
      <c r="D58" s="7" t="s">
        <v>26</v>
      </c>
      <c r="E58" s="7" t="s">
        <v>58</v>
      </c>
      <c r="F58" s="7" t="s">
        <v>28</v>
      </c>
      <c r="G58" s="7" t="s">
        <v>64</v>
      </c>
      <c r="H58" s="7">
        <v>30</v>
      </c>
      <c r="I58" s="7" t="s">
        <v>852</v>
      </c>
      <c r="J58" s="7" t="s">
        <v>853</v>
      </c>
      <c r="K58" s="7" t="s">
        <v>836</v>
      </c>
      <c r="L58" s="8">
        <v>0.38274999999999998</v>
      </c>
      <c r="M58" s="8">
        <v>0</v>
      </c>
      <c r="N58" s="8">
        <v>0</v>
      </c>
      <c r="O58" s="8"/>
      <c r="P58" s="7" t="s">
        <v>46</v>
      </c>
      <c r="Q58" s="7">
        <v>30</v>
      </c>
      <c r="R58" s="7" t="s">
        <v>58</v>
      </c>
      <c r="S58" s="7"/>
      <c r="T58" s="7" t="s">
        <v>79</v>
      </c>
      <c r="U58" s="9" t="s">
        <v>34</v>
      </c>
      <c r="V58" s="9"/>
      <c r="W58" s="7" t="s">
        <v>96</v>
      </c>
      <c r="X58" s="1" t="str">
        <f>VLOOKUP(W58,Feuil3!$A$4:$B$20,2,FALSE)</f>
        <v>IMP_A4_NB</v>
      </c>
      <c r="Y58" s="7"/>
      <c r="Z58" s="1">
        <v>844</v>
      </c>
      <c r="AA58" s="7"/>
    </row>
    <row r="59" spans="1:27" hidden="1" x14ac:dyDescent="0.3">
      <c r="A59" s="7" t="s">
        <v>276</v>
      </c>
      <c r="B59" s="1" t="s">
        <v>82</v>
      </c>
      <c r="C59" s="1" t="s">
        <v>83</v>
      </c>
      <c r="D59" s="7" t="s">
        <v>35</v>
      </c>
      <c r="E59" s="7" t="s">
        <v>27</v>
      </c>
      <c r="F59" s="7" t="s">
        <v>36</v>
      </c>
      <c r="G59" s="7" t="s">
        <v>37</v>
      </c>
      <c r="H59" s="7">
        <v>30</v>
      </c>
      <c r="I59" s="7" t="s">
        <v>289</v>
      </c>
      <c r="J59" s="7" t="s">
        <v>290</v>
      </c>
      <c r="K59" s="7" t="s">
        <v>291</v>
      </c>
      <c r="L59" s="8">
        <v>6.7208333333333328E-2</v>
      </c>
      <c r="M59" s="8">
        <v>0.62616243025418472</v>
      </c>
      <c r="N59" s="8">
        <v>0.13402061855670103</v>
      </c>
      <c r="O59" s="8">
        <v>0.62616243025418472</v>
      </c>
      <c r="P59" s="7" t="s">
        <v>41</v>
      </c>
      <c r="Q59" s="7">
        <v>30</v>
      </c>
      <c r="R59" s="7" t="s">
        <v>27</v>
      </c>
      <c r="S59" s="7" t="s">
        <v>42</v>
      </c>
      <c r="T59" s="7">
        <v>30</v>
      </c>
      <c r="U59" s="9" t="s">
        <v>34</v>
      </c>
      <c r="V59" s="9" t="s">
        <v>292</v>
      </c>
      <c r="W59" s="7" t="s">
        <v>41</v>
      </c>
      <c r="X59" s="1" t="str">
        <f>VLOOKUP(W59,Feuil3!$A$4:$B$20,2,FALSE)</f>
        <v>Suppression</v>
      </c>
      <c r="Y59" s="7"/>
      <c r="Z59" s="1">
        <v>117</v>
      </c>
      <c r="AA59" s="7"/>
    </row>
    <row r="60" spans="1:27" hidden="1" x14ac:dyDescent="0.3">
      <c r="A60" s="7" t="s">
        <v>844</v>
      </c>
      <c r="B60" s="1" t="s">
        <v>845</v>
      </c>
      <c r="C60" s="1" t="s">
        <v>846</v>
      </c>
      <c r="D60" s="7" t="s">
        <v>26</v>
      </c>
      <c r="E60" s="7" t="s">
        <v>58</v>
      </c>
      <c r="F60" s="7" t="s">
        <v>28</v>
      </c>
      <c r="G60" s="7" t="s">
        <v>64</v>
      </c>
      <c r="H60" s="7">
        <v>30</v>
      </c>
      <c r="I60" s="7" t="s">
        <v>856</v>
      </c>
      <c r="J60" s="7" t="s">
        <v>39</v>
      </c>
      <c r="K60" s="7" t="s">
        <v>40</v>
      </c>
      <c r="L60" s="8">
        <v>0.51341666666666663</v>
      </c>
      <c r="M60" s="8">
        <v>0</v>
      </c>
      <c r="N60" s="8">
        <v>0</v>
      </c>
      <c r="O60" s="8"/>
      <c r="P60" s="7" t="s">
        <v>46</v>
      </c>
      <c r="Q60" s="7">
        <v>30</v>
      </c>
      <c r="R60" s="7" t="s">
        <v>58</v>
      </c>
      <c r="S60" s="7"/>
      <c r="T60" s="7" t="s">
        <v>79</v>
      </c>
      <c r="U60" s="9" t="s">
        <v>34</v>
      </c>
      <c r="V60" s="9"/>
      <c r="W60" s="7" t="s">
        <v>96</v>
      </c>
      <c r="X60" s="1" t="str">
        <f>VLOOKUP(W60,Feuil3!$A$4:$B$20,2,FALSE)</f>
        <v>IMP_A4_NB</v>
      </c>
      <c r="Y60" s="7"/>
      <c r="Z60" s="1">
        <v>844</v>
      </c>
      <c r="AA60" s="7"/>
    </row>
    <row r="61" spans="1:27" hidden="1" x14ac:dyDescent="0.3">
      <c r="A61" s="7" t="s">
        <v>844</v>
      </c>
      <c r="B61" s="1" t="s">
        <v>845</v>
      </c>
      <c r="C61" s="1" t="s">
        <v>846</v>
      </c>
      <c r="D61" s="7" t="s">
        <v>26</v>
      </c>
      <c r="E61" s="7" t="s">
        <v>58</v>
      </c>
      <c r="F61" s="7" t="s">
        <v>28</v>
      </c>
      <c r="G61" s="7" t="s">
        <v>64</v>
      </c>
      <c r="H61" s="7">
        <v>30</v>
      </c>
      <c r="I61" s="7" t="s">
        <v>861</v>
      </c>
      <c r="J61" s="7" t="s">
        <v>862</v>
      </c>
      <c r="K61" s="7" t="s">
        <v>40</v>
      </c>
      <c r="L61" s="8">
        <v>0.71074999999999999</v>
      </c>
      <c r="M61" s="8">
        <v>0</v>
      </c>
      <c r="N61" s="8">
        <v>0</v>
      </c>
      <c r="O61" s="8"/>
      <c r="P61" s="7" t="s">
        <v>46</v>
      </c>
      <c r="Q61" s="7">
        <v>30</v>
      </c>
      <c r="R61" s="7" t="s">
        <v>58</v>
      </c>
      <c r="S61" s="7"/>
      <c r="T61" s="7" t="s">
        <v>79</v>
      </c>
      <c r="U61" s="9" t="s">
        <v>34</v>
      </c>
      <c r="V61" s="9"/>
      <c r="W61" s="7" t="s">
        <v>96</v>
      </c>
      <c r="X61" s="1" t="str">
        <f>VLOOKUP(W61,Feuil3!$A$4:$B$20,2,FALSE)</f>
        <v>IMP_A4_NB</v>
      </c>
      <c r="Y61" s="7"/>
      <c r="Z61" s="1">
        <v>844</v>
      </c>
      <c r="AA61" s="7"/>
    </row>
    <row r="62" spans="1:27" hidden="1" x14ac:dyDescent="0.3">
      <c r="A62" s="7" t="s">
        <v>566</v>
      </c>
      <c r="B62" s="1" t="s">
        <v>567</v>
      </c>
      <c r="C62" s="1" t="s">
        <v>568</v>
      </c>
      <c r="D62" s="7" t="s">
        <v>26</v>
      </c>
      <c r="E62" s="7" t="s">
        <v>58</v>
      </c>
      <c r="F62" s="7" t="s">
        <v>28</v>
      </c>
      <c r="G62" s="7" t="s">
        <v>64</v>
      </c>
      <c r="H62" s="7">
        <v>30</v>
      </c>
      <c r="I62" s="7" t="s">
        <v>575</v>
      </c>
      <c r="J62" s="7" t="s">
        <v>576</v>
      </c>
      <c r="K62" s="7" t="s">
        <v>577</v>
      </c>
      <c r="L62" s="8">
        <v>2.5791666666666668E-2</v>
      </c>
      <c r="M62" s="8">
        <v>0</v>
      </c>
      <c r="N62" s="8">
        <v>0</v>
      </c>
      <c r="O62" s="8"/>
      <c r="P62" s="7" t="s">
        <v>41</v>
      </c>
      <c r="Q62" s="7" t="s">
        <v>79</v>
      </c>
      <c r="R62" s="7" t="s">
        <v>58</v>
      </c>
      <c r="S62" s="7" t="s">
        <v>99</v>
      </c>
      <c r="T62" s="7">
        <v>30</v>
      </c>
      <c r="U62" s="9" t="s">
        <v>18</v>
      </c>
      <c r="V62" s="9"/>
      <c r="W62" s="7" t="s">
        <v>117</v>
      </c>
      <c r="X62" s="1" t="str">
        <f>VLOOKUP(W62,Feuil3!$A$4:$B$20,2,FALSE)</f>
        <v>IMP_A4_NB</v>
      </c>
      <c r="Y62" s="7"/>
      <c r="Z62" s="1">
        <v>841</v>
      </c>
      <c r="AA62" s="7"/>
    </row>
    <row r="63" spans="1:27" hidden="1" x14ac:dyDescent="0.3">
      <c r="A63" s="7" t="s">
        <v>566</v>
      </c>
      <c r="B63" s="1" t="s">
        <v>567</v>
      </c>
      <c r="C63" s="1" t="s">
        <v>568</v>
      </c>
      <c r="D63" s="7" t="s">
        <v>26</v>
      </c>
      <c r="E63" s="7" t="s">
        <v>58</v>
      </c>
      <c r="F63" s="7" t="s">
        <v>28</v>
      </c>
      <c r="G63" s="7" t="s">
        <v>64</v>
      </c>
      <c r="H63" s="7">
        <v>30</v>
      </c>
      <c r="I63" s="7" t="s">
        <v>593</v>
      </c>
      <c r="J63" s="7" t="s">
        <v>594</v>
      </c>
      <c r="K63" s="7" t="s">
        <v>592</v>
      </c>
      <c r="L63" s="8">
        <v>9.0416666666666666E-3</v>
      </c>
      <c r="M63" s="8">
        <v>0</v>
      </c>
      <c r="N63" s="8">
        <v>0</v>
      </c>
      <c r="O63" s="8"/>
      <c r="P63" s="7" t="s">
        <v>41</v>
      </c>
      <c r="Q63" s="7" t="s">
        <v>79</v>
      </c>
      <c r="R63" s="7" t="s">
        <v>58</v>
      </c>
      <c r="S63" s="7" t="s">
        <v>99</v>
      </c>
      <c r="T63" s="7">
        <v>30</v>
      </c>
      <c r="U63" s="9" t="s">
        <v>18</v>
      </c>
      <c r="V63" s="9"/>
      <c r="W63" s="7" t="s">
        <v>117</v>
      </c>
      <c r="X63" s="1" t="str">
        <f>VLOOKUP(W63,Feuil3!$A$4:$B$20,2,FALSE)</f>
        <v>IMP_A4_NB</v>
      </c>
      <c r="Y63" s="7"/>
      <c r="Z63" s="1">
        <v>841</v>
      </c>
      <c r="AA63" s="7"/>
    </row>
    <row r="64" spans="1:27" hidden="1" x14ac:dyDescent="0.3">
      <c r="A64" s="7" t="s">
        <v>428</v>
      </c>
      <c r="B64" s="1" t="s">
        <v>429</v>
      </c>
      <c r="C64" s="1" t="s">
        <v>430</v>
      </c>
      <c r="D64" s="7" t="s">
        <v>26</v>
      </c>
      <c r="E64" s="7" t="s">
        <v>27</v>
      </c>
      <c r="F64" s="7" t="s">
        <v>28</v>
      </c>
      <c r="G64" s="7" t="s">
        <v>29</v>
      </c>
      <c r="H64" s="7">
        <v>25</v>
      </c>
      <c r="I64" s="7" t="s">
        <v>431</v>
      </c>
      <c r="J64" s="7" t="s">
        <v>404</v>
      </c>
      <c r="K64" s="7" t="s">
        <v>40</v>
      </c>
      <c r="L64" s="8"/>
      <c r="M64" s="8"/>
      <c r="N64" s="8"/>
      <c r="O64" s="8">
        <v>0</v>
      </c>
      <c r="P64" s="7" t="s">
        <v>41</v>
      </c>
      <c r="Q64" s="7" t="s">
        <v>79</v>
      </c>
      <c r="R64" s="7" t="s">
        <v>58</v>
      </c>
      <c r="S64" s="7"/>
      <c r="T64" s="7" t="s">
        <v>79</v>
      </c>
      <c r="U64" s="9" t="s">
        <v>41</v>
      </c>
      <c r="V64" s="9" t="s">
        <v>413</v>
      </c>
      <c r="W64" s="7" t="s">
        <v>41</v>
      </c>
      <c r="X64" s="1" t="str">
        <f>VLOOKUP(W64,Feuil3!$A$4:$B$20,2,FALSE)</f>
        <v>Suppression</v>
      </c>
      <c r="Y64" s="7"/>
      <c r="Z64" s="1">
        <v>842</v>
      </c>
      <c r="AA64" s="7"/>
    </row>
    <row r="65" spans="1:27" hidden="1" x14ac:dyDescent="0.3">
      <c r="A65" s="7" t="s">
        <v>566</v>
      </c>
      <c r="B65" s="1" t="s">
        <v>567</v>
      </c>
      <c r="C65" s="1" t="s">
        <v>568</v>
      </c>
      <c r="D65" s="7" t="s">
        <v>26</v>
      </c>
      <c r="E65" s="7" t="s">
        <v>58</v>
      </c>
      <c r="F65" s="7" t="s">
        <v>28</v>
      </c>
      <c r="G65" s="7" t="s">
        <v>64</v>
      </c>
      <c r="H65" s="7">
        <v>30</v>
      </c>
      <c r="I65" s="7" t="s">
        <v>595</v>
      </c>
      <c r="J65" s="7" t="s">
        <v>596</v>
      </c>
      <c r="K65" s="7" t="s">
        <v>592</v>
      </c>
      <c r="L65" s="8">
        <v>2.0208333333333332E-2</v>
      </c>
      <c r="M65" s="8">
        <v>0</v>
      </c>
      <c r="N65" s="8">
        <v>0</v>
      </c>
      <c r="O65" s="8"/>
      <c r="P65" s="7" t="s">
        <v>41</v>
      </c>
      <c r="Q65" s="7" t="s">
        <v>79</v>
      </c>
      <c r="R65" s="7" t="s">
        <v>58</v>
      </c>
      <c r="S65" s="7" t="s">
        <v>99</v>
      </c>
      <c r="T65" s="7">
        <v>30</v>
      </c>
      <c r="U65" s="9" t="s">
        <v>18</v>
      </c>
      <c r="V65" s="9"/>
      <c r="W65" s="7" t="s">
        <v>117</v>
      </c>
      <c r="X65" s="1" t="str">
        <f>VLOOKUP(W65,Feuil3!$A$4:$B$20,2,FALSE)</f>
        <v>IMP_A4_NB</v>
      </c>
      <c r="Y65" s="7"/>
      <c r="Z65" s="1">
        <v>841</v>
      </c>
      <c r="AA65" s="7"/>
    </row>
    <row r="66" spans="1:27" hidden="1" x14ac:dyDescent="0.3">
      <c r="A66" s="7" t="s">
        <v>566</v>
      </c>
      <c r="B66" s="1" t="s">
        <v>567</v>
      </c>
      <c r="C66" s="1" t="s">
        <v>568</v>
      </c>
      <c r="D66" s="7" t="s">
        <v>26</v>
      </c>
      <c r="E66" s="7" t="s">
        <v>58</v>
      </c>
      <c r="F66" s="7" t="s">
        <v>28</v>
      </c>
      <c r="G66" s="7" t="s">
        <v>64</v>
      </c>
      <c r="H66" s="7">
        <v>30</v>
      </c>
      <c r="I66" s="7" t="s">
        <v>597</v>
      </c>
      <c r="J66" s="7" t="s">
        <v>598</v>
      </c>
      <c r="K66" s="7" t="s">
        <v>592</v>
      </c>
      <c r="L66" s="8">
        <v>5.2124999999999998E-2</v>
      </c>
      <c r="M66" s="8">
        <v>0</v>
      </c>
      <c r="N66" s="8">
        <v>0</v>
      </c>
      <c r="O66" s="8"/>
      <c r="P66" s="7" t="s">
        <v>41</v>
      </c>
      <c r="Q66" s="7" t="s">
        <v>79</v>
      </c>
      <c r="R66" s="7" t="s">
        <v>58</v>
      </c>
      <c r="S66" s="7" t="s">
        <v>99</v>
      </c>
      <c r="T66" s="7">
        <v>30</v>
      </c>
      <c r="U66" s="9" t="s">
        <v>18</v>
      </c>
      <c r="V66" s="9"/>
      <c r="W66" s="7" t="s">
        <v>117</v>
      </c>
      <c r="X66" s="1" t="str">
        <f>VLOOKUP(W66,Feuil3!$A$4:$B$20,2,FALSE)</f>
        <v>IMP_A4_NB</v>
      </c>
      <c r="Y66" s="7"/>
      <c r="Z66" s="1">
        <v>841</v>
      </c>
      <c r="AA66" s="7"/>
    </row>
    <row r="67" spans="1:27" hidden="1" x14ac:dyDescent="0.3">
      <c r="A67" s="7" t="s">
        <v>626</v>
      </c>
      <c r="B67" s="1" t="s">
        <v>627</v>
      </c>
      <c r="C67" s="1" t="s">
        <v>628</v>
      </c>
      <c r="D67" s="7" t="s">
        <v>26</v>
      </c>
      <c r="E67" s="7" t="s">
        <v>58</v>
      </c>
      <c r="F67" s="7" t="s">
        <v>28</v>
      </c>
      <c r="G67" s="7" t="s">
        <v>64</v>
      </c>
      <c r="H67" s="7">
        <v>30</v>
      </c>
      <c r="I67" s="7" t="s">
        <v>637</v>
      </c>
      <c r="J67" s="7" t="s">
        <v>638</v>
      </c>
      <c r="K67" s="7" t="s">
        <v>639</v>
      </c>
      <c r="L67" s="8">
        <v>7.541666666666667E-3</v>
      </c>
      <c r="M67" s="8">
        <v>0</v>
      </c>
      <c r="N67" s="8">
        <v>0</v>
      </c>
      <c r="O67" s="8"/>
      <c r="P67" s="7" t="s">
        <v>41</v>
      </c>
      <c r="Q67" s="7" t="s">
        <v>79</v>
      </c>
      <c r="R67" s="7" t="s">
        <v>58</v>
      </c>
      <c r="S67" s="7" t="s">
        <v>99</v>
      </c>
      <c r="T67" s="7">
        <v>30</v>
      </c>
      <c r="U67" s="9" t="s">
        <v>18</v>
      </c>
      <c r="V67" s="9" t="s">
        <v>640</v>
      </c>
      <c r="W67" s="7" t="s">
        <v>117</v>
      </c>
      <c r="X67" s="1" t="str">
        <f>VLOOKUP(W67,Feuil3!$A$4:$B$20,2,FALSE)</f>
        <v>IMP_A4_NB</v>
      </c>
      <c r="Y67" s="7"/>
      <c r="Z67" s="1">
        <v>841</v>
      </c>
      <c r="AA67" s="7"/>
    </row>
    <row r="68" spans="1:27" hidden="1" x14ac:dyDescent="0.3">
      <c r="A68" s="7" t="s">
        <v>626</v>
      </c>
      <c r="B68" s="1" t="s">
        <v>627</v>
      </c>
      <c r="C68" s="1" t="s">
        <v>628</v>
      </c>
      <c r="D68" s="7" t="s">
        <v>26</v>
      </c>
      <c r="E68" s="7" t="s">
        <v>58</v>
      </c>
      <c r="F68" s="7" t="s">
        <v>28</v>
      </c>
      <c r="G68" s="7" t="s">
        <v>64</v>
      </c>
      <c r="H68" s="7">
        <v>30</v>
      </c>
      <c r="I68" s="7" t="s">
        <v>643</v>
      </c>
      <c r="J68" s="7" t="s">
        <v>644</v>
      </c>
      <c r="K68" s="7" t="s">
        <v>639</v>
      </c>
      <c r="L68" s="8">
        <v>1.8333333333333333E-3</v>
      </c>
      <c r="M68" s="8">
        <v>0</v>
      </c>
      <c r="N68" s="8">
        <v>0</v>
      </c>
      <c r="O68" s="8"/>
      <c r="P68" s="7" t="s">
        <v>41</v>
      </c>
      <c r="Q68" s="7" t="s">
        <v>79</v>
      </c>
      <c r="R68" s="7" t="s">
        <v>58</v>
      </c>
      <c r="S68" s="7" t="s">
        <v>99</v>
      </c>
      <c r="T68" s="7">
        <v>30</v>
      </c>
      <c r="U68" s="9" t="s">
        <v>18</v>
      </c>
      <c r="V68" s="9" t="s">
        <v>645</v>
      </c>
      <c r="W68" s="7" t="s">
        <v>117</v>
      </c>
      <c r="X68" s="1" t="str">
        <f>VLOOKUP(W68,Feuil3!$A$4:$B$20,2,FALSE)</f>
        <v>IMP_A4_NB</v>
      </c>
      <c r="Y68" s="7"/>
      <c r="Z68" s="1">
        <v>841</v>
      </c>
      <c r="AA68" s="7"/>
    </row>
    <row r="69" spans="1:27" hidden="1" x14ac:dyDescent="0.3">
      <c r="A69" s="7" t="s">
        <v>626</v>
      </c>
      <c r="B69" s="1" t="s">
        <v>627</v>
      </c>
      <c r="C69" s="1" t="s">
        <v>628</v>
      </c>
      <c r="D69" s="7" t="s">
        <v>26</v>
      </c>
      <c r="E69" s="7" t="s">
        <v>58</v>
      </c>
      <c r="F69" s="7" t="s">
        <v>28</v>
      </c>
      <c r="G69" s="7" t="s">
        <v>64</v>
      </c>
      <c r="H69" s="7">
        <v>30</v>
      </c>
      <c r="I69" s="7" t="s">
        <v>646</v>
      </c>
      <c r="J69" s="7" t="s">
        <v>647</v>
      </c>
      <c r="K69" s="7" t="s">
        <v>639</v>
      </c>
      <c r="L69" s="8">
        <v>5.2916666666666667E-3</v>
      </c>
      <c r="M69" s="8">
        <v>0</v>
      </c>
      <c r="N69" s="8">
        <v>0</v>
      </c>
      <c r="O69" s="8"/>
      <c r="P69" s="7" t="s">
        <v>41</v>
      </c>
      <c r="Q69" s="7" t="s">
        <v>79</v>
      </c>
      <c r="R69" s="7" t="s">
        <v>58</v>
      </c>
      <c r="S69" s="7" t="s">
        <v>99</v>
      </c>
      <c r="T69" s="7">
        <v>30</v>
      </c>
      <c r="U69" s="9" t="s">
        <v>18</v>
      </c>
      <c r="V69" s="9" t="s">
        <v>645</v>
      </c>
      <c r="W69" s="7" t="s">
        <v>117</v>
      </c>
      <c r="X69" s="1" t="str">
        <f>VLOOKUP(W69,Feuil3!$A$4:$B$20,2,FALSE)</f>
        <v>IMP_A4_NB</v>
      </c>
      <c r="Y69" s="7"/>
      <c r="Z69" s="1">
        <v>841</v>
      </c>
      <c r="AA69" s="7"/>
    </row>
    <row r="70" spans="1:27" hidden="1" x14ac:dyDescent="0.3">
      <c r="A70" s="7" t="s">
        <v>626</v>
      </c>
      <c r="B70" s="1" t="s">
        <v>627</v>
      </c>
      <c r="C70" s="1" t="s">
        <v>628</v>
      </c>
      <c r="D70" s="7" t="s">
        <v>26</v>
      </c>
      <c r="E70" s="7" t="s">
        <v>58</v>
      </c>
      <c r="F70" s="7" t="s">
        <v>28</v>
      </c>
      <c r="G70" s="7" t="s">
        <v>64</v>
      </c>
      <c r="H70" s="7">
        <v>30</v>
      </c>
      <c r="I70" s="7" t="s">
        <v>648</v>
      </c>
      <c r="J70" s="7" t="s">
        <v>649</v>
      </c>
      <c r="K70" s="7" t="s">
        <v>650</v>
      </c>
      <c r="L70" s="8">
        <v>6.875E-3</v>
      </c>
      <c r="M70" s="8">
        <v>0</v>
      </c>
      <c r="N70" s="8">
        <v>0</v>
      </c>
      <c r="O70" s="8"/>
      <c r="P70" s="7" t="s">
        <v>41</v>
      </c>
      <c r="Q70" s="7" t="s">
        <v>79</v>
      </c>
      <c r="R70" s="7" t="s">
        <v>58</v>
      </c>
      <c r="S70" s="7" t="s">
        <v>99</v>
      </c>
      <c r="T70" s="7">
        <v>30</v>
      </c>
      <c r="U70" s="9" t="s">
        <v>18</v>
      </c>
      <c r="V70" s="9"/>
      <c r="W70" s="7" t="s">
        <v>117</v>
      </c>
      <c r="X70" s="1" t="str">
        <f>VLOOKUP(W70,Feuil3!$A$4:$B$20,2,FALSE)</f>
        <v>IMP_A4_NB</v>
      </c>
      <c r="Y70" s="7"/>
      <c r="Z70" s="1">
        <v>841</v>
      </c>
      <c r="AA70" s="7"/>
    </row>
    <row r="71" spans="1:27" hidden="1" x14ac:dyDescent="0.3">
      <c r="A71" s="7" t="s">
        <v>676</v>
      </c>
      <c r="B71" s="1" t="s">
        <v>677</v>
      </c>
      <c r="C71" s="1" t="s">
        <v>363</v>
      </c>
      <c r="D71" s="7" t="s">
        <v>26</v>
      </c>
      <c r="E71" s="7" t="s">
        <v>58</v>
      </c>
      <c r="F71" s="7" t="s">
        <v>28</v>
      </c>
      <c r="G71" s="7" t="s">
        <v>64</v>
      </c>
      <c r="H71" s="7">
        <v>30</v>
      </c>
      <c r="I71" s="7" t="s">
        <v>678</v>
      </c>
      <c r="J71" s="7" t="s">
        <v>620</v>
      </c>
      <c r="K71" s="7" t="s">
        <v>40</v>
      </c>
      <c r="L71" s="8">
        <v>0.24587500000000001</v>
      </c>
      <c r="M71" s="8">
        <v>0</v>
      </c>
      <c r="N71" s="8">
        <v>0</v>
      </c>
      <c r="O71" s="8"/>
      <c r="P71" s="7" t="s">
        <v>99</v>
      </c>
      <c r="Q71" s="7">
        <v>30</v>
      </c>
      <c r="R71" s="7" t="s">
        <v>58</v>
      </c>
      <c r="S71" s="7" t="s">
        <v>46</v>
      </c>
      <c r="T71" s="7">
        <v>30</v>
      </c>
      <c r="U71" s="9" t="s">
        <v>34</v>
      </c>
      <c r="V71" s="9"/>
      <c r="W71" s="7" t="s">
        <v>117</v>
      </c>
      <c r="X71" s="1" t="str">
        <f>VLOOKUP(W71,Feuil3!$A$4:$B$20,2,FALSE)</f>
        <v>IMP_A4_NB</v>
      </c>
      <c r="Y71" s="7"/>
      <c r="Z71" s="1">
        <v>841</v>
      </c>
      <c r="AA71" s="7"/>
    </row>
    <row r="72" spans="1:27" x14ac:dyDescent="0.3">
      <c r="A72" s="7" t="s">
        <v>762</v>
      </c>
      <c r="B72" s="1" t="s">
        <v>763</v>
      </c>
      <c r="C72" s="1" t="s">
        <v>764</v>
      </c>
      <c r="D72" s="7" t="s">
        <v>26</v>
      </c>
      <c r="E72" s="7" t="s">
        <v>58</v>
      </c>
      <c r="F72" s="7" t="s">
        <v>28</v>
      </c>
      <c r="G72" s="7" t="s">
        <v>64</v>
      </c>
      <c r="H72" s="7">
        <v>30</v>
      </c>
      <c r="I72" s="7" t="s">
        <v>765</v>
      </c>
      <c r="J72" s="7" t="s">
        <v>766</v>
      </c>
      <c r="K72" s="7">
        <v>1</v>
      </c>
      <c r="L72" s="8">
        <v>3.6458333333333336E-2</v>
      </c>
      <c r="M72" s="8">
        <v>0</v>
      </c>
      <c r="N72" s="8">
        <v>0</v>
      </c>
      <c r="O72" s="8"/>
      <c r="P72" s="7" t="s">
        <v>41</v>
      </c>
      <c r="Q72" s="7" t="s">
        <v>79</v>
      </c>
      <c r="R72" s="7" t="s">
        <v>58</v>
      </c>
      <c r="S72" s="7"/>
      <c r="T72" s="7" t="s">
        <v>79</v>
      </c>
      <c r="U72" s="9" t="s">
        <v>41</v>
      </c>
      <c r="V72" s="9" t="s">
        <v>767</v>
      </c>
      <c r="W72" s="7" t="s">
        <v>41</v>
      </c>
      <c r="X72" s="1" t="str">
        <f>VLOOKUP(W72,Feuil3!$A$4:$B$20,2,FALSE)</f>
        <v>Suppression</v>
      </c>
      <c r="Y72" s="7"/>
      <c r="Z72" s="1">
        <v>844</v>
      </c>
      <c r="AA72" s="7"/>
    </row>
    <row r="73" spans="1:27" x14ac:dyDescent="0.3">
      <c r="A73" s="7" t="s">
        <v>762</v>
      </c>
      <c r="B73" s="1" t="s">
        <v>763</v>
      </c>
      <c r="C73" s="1" t="s">
        <v>764</v>
      </c>
      <c r="D73" s="7" t="s">
        <v>26</v>
      </c>
      <c r="E73" s="7" t="s">
        <v>58</v>
      </c>
      <c r="F73" s="7" t="s">
        <v>28</v>
      </c>
      <c r="G73" s="7" t="s">
        <v>64</v>
      </c>
      <c r="H73" s="7">
        <v>30</v>
      </c>
      <c r="I73" s="7" t="s">
        <v>768</v>
      </c>
      <c r="J73" s="7" t="s">
        <v>769</v>
      </c>
      <c r="K73" s="7">
        <v>1</v>
      </c>
      <c r="L73" s="8">
        <v>0.28341666666666665</v>
      </c>
      <c r="M73" s="8">
        <v>0</v>
      </c>
      <c r="N73" s="8">
        <v>0</v>
      </c>
      <c r="O73" s="8"/>
      <c r="P73" s="7" t="s">
        <v>41</v>
      </c>
      <c r="Q73" s="7" t="s">
        <v>79</v>
      </c>
      <c r="R73" s="7" t="s">
        <v>58</v>
      </c>
      <c r="S73" s="7"/>
      <c r="T73" s="7" t="s">
        <v>79</v>
      </c>
      <c r="U73" s="9" t="s">
        <v>41</v>
      </c>
      <c r="V73" s="9" t="s">
        <v>767</v>
      </c>
      <c r="W73" s="7" t="s">
        <v>41</v>
      </c>
      <c r="X73" s="1" t="str">
        <f>VLOOKUP(W73,Feuil3!$A$4:$B$20,2,FALSE)</f>
        <v>Suppression</v>
      </c>
      <c r="Y73" s="7"/>
      <c r="Z73" s="1">
        <v>844</v>
      </c>
      <c r="AA73" s="7"/>
    </row>
    <row r="74" spans="1:27" x14ac:dyDescent="0.3">
      <c r="A74" s="7" t="s">
        <v>762</v>
      </c>
      <c r="B74" s="1" t="s">
        <v>763</v>
      </c>
      <c r="C74" s="1" t="s">
        <v>764</v>
      </c>
      <c r="D74" s="7" t="s">
        <v>26</v>
      </c>
      <c r="E74" s="7" t="s">
        <v>58</v>
      </c>
      <c r="F74" s="7" t="s">
        <v>28</v>
      </c>
      <c r="G74" s="7" t="s">
        <v>64</v>
      </c>
      <c r="H74" s="7">
        <v>30</v>
      </c>
      <c r="I74" s="7" t="s">
        <v>770</v>
      </c>
      <c r="J74" s="7" t="s">
        <v>771</v>
      </c>
      <c r="K74" s="7">
        <v>1</v>
      </c>
      <c r="L74" s="8">
        <v>0.20250000000000001</v>
      </c>
      <c r="M74" s="8">
        <v>0</v>
      </c>
      <c r="N74" s="8">
        <v>0</v>
      </c>
      <c r="O74" s="8"/>
      <c r="P74" s="7" t="s">
        <v>41</v>
      </c>
      <c r="Q74" s="7" t="s">
        <v>79</v>
      </c>
      <c r="R74" s="7" t="s">
        <v>58</v>
      </c>
      <c r="S74" s="7"/>
      <c r="T74" s="7" t="s">
        <v>79</v>
      </c>
      <c r="U74" s="9" t="s">
        <v>41</v>
      </c>
      <c r="V74" s="9" t="s">
        <v>767</v>
      </c>
      <c r="W74" s="7" t="s">
        <v>41</v>
      </c>
      <c r="X74" s="1" t="str">
        <f>VLOOKUP(W74,Feuil3!$A$4:$B$20,2,FALSE)</f>
        <v>Suppression</v>
      </c>
      <c r="Y74" s="7"/>
      <c r="Z74" s="1">
        <v>844</v>
      </c>
      <c r="AA74" s="7"/>
    </row>
    <row r="75" spans="1:27" x14ac:dyDescent="0.3">
      <c r="A75" s="7" t="s">
        <v>762</v>
      </c>
      <c r="B75" s="1" t="s">
        <v>763</v>
      </c>
      <c r="C75" s="1" t="s">
        <v>764</v>
      </c>
      <c r="D75" s="7" t="s">
        <v>26</v>
      </c>
      <c r="E75" s="7" t="s">
        <v>58</v>
      </c>
      <c r="F75" s="7" t="s">
        <v>28</v>
      </c>
      <c r="G75" s="7" t="s">
        <v>64</v>
      </c>
      <c r="H75" s="7">
        <v>30</v>
      </c>
      <c r="I75" s="7" t="s">
        <v>772</v>
      </c>
      <c r="J75" s="7" t="s">
        <v>773</v>
      </c>
      <c r="K75" s="7">
        <v>1</v>
      </c>
      <c r="L75" s="8">
        <v>0.24941666666666668</v>
      </c>
      <c r="M75" s="8">
        <v>0</v>
      </c>
      <c r="N75" s="8">
        <v>0</v>
      </c>
      <c r="O75" s="8"/>
      <c r="P75" s="7" t="s">
        <v>41</v>
      </c>
      <c r="Q75" s="7" t="s">
        <v>79</v>
      </c>
      <c r="R75" s="7" t="s">
        <v>58</v>
      </c>
      <c r="S75" s="7"/>
      <c r="T75" s="7" t="s">
        <v>79</v>
      </c>
      <c r="U75" s="9" t="s">
        <v>41</v>
      </c>
      <c r="V75" s="9" t="s">
        <v>767</v>
      </c>
      <c r="W75" s="7" t="s">
        <v>41</v>
      </c>
      <c r="X75" s="1" t="str">
        <f>VLOOKUP(W75,Feuil3!$A$4:$B$20,2,FALSE)</f>
        <v>Suppression</v>
      </c>
      <c r="Y75" s="7"/>
      <c r="Z75" s="1">
        <v>844</v>
      </c>
      <c r="AA75" s="7"/>
    </row>
    <row r="76" spans="1:27" x14ac:dyDescent="0.3">
      <c r="A76" s="7" t="s">
        <v>762</v>
      </c>
      <c r="B76" s="1" t="s">
        <v>763</v>
      </c>
      <c r="C76" s="1" t="s">
        <v>764</v>
      </c>
      <c r="D76" s="7" t="s">
        <v>26</v>
      </c>
      <c r="E76" s="7" t="s">
        <v>58</v>
      </c>
      <c r="F76" s="7" t="s">
        <v>28</v>
      </c>
      <c r="G76" s="7" t="s">
        <v>64</v>
      </c>
      <c r="H76" s="7">
        <v>30</v>
      </c>
      <c r="I76" s="7" t="s">
        <v>774</v>
      </c>
      <c r="J76" s="7" t="s">
        <v>775</v>
      </c>
      <c r="K76" s="7"/>
      <c r="L76" s="8">
        <v>0.21179166666666666</v>
      </c>
      <c r="M76" s="8">
        <v>0</v>
      </c>
      <c r="N76" s="8">
        <v>0</v>
      </c>
      <c r="O76" s="8"/>
      <c r="P76" s="7" t="s">
        <v>41</v>
      </c>
      <c r="Q76" s="7" t="s">
        <v>79</v>
      </c>
      <c r="R76" s="7" t="s">
        <v>58</v>
      </c>
      <c r="S76" s="7"/>
      <c r="T76" s="7" t="s">
        <v>79</v>
      </c>
      <c r="U76" s="9" t="s">
        <v>41</v>
      </c>
      <c r="V76" s="9" t="s">
        <v>767</v>
      </c>
      <c r="W76" s="7" t="s">
        <v>41</v>
      </c>
      <c r="X76" s="1" t="str">
        <f>VLOOKUP(W76,Feuil3!$A$4:$B$20,2,FALSE)</f>
        <v>Suppression</v>
      </c>
      <c r="Y76" s="7"/>
      <c r="Z76" s="1">
        <v>844</v>
      </c>
      <c r="AA76" s="7"/>
    </row>
    <row r="77" spans="1:27" hidden="1" x14ac:dyDescent="0.3">
      <c r="A77" s="7" t="s">
        <v>220</v>
      </c>
      <c r="B77" s="1" t="s">
        <v>221</v>
      </c>
      <c r="C77" s="1" t="s">
        <v>222</v>
      </c>
      <c r="D77" s="7" t="s">
        <v>26</v>
      </c>
      <c r="E77" s="7" t="s">
        <v>58</v>
      </c>
      <c r="F77" s="7" t="s">
        <v>28</v>
      </c>
      <c r="G77" s="7" t="s">
        <v>64</v>
      </c>
      <c r="H77" s="7">
        <v>30</v>
      </c>
      <c r="I77" s="7" t="s">
        <v>223</v>
      </c>
      <c r="J77" s="7" t="s">
        <v>224</v>
      </c>
      <c r="K77" s="7" t="s">
        <v>225</v>
      </c>
      <c r="L77" s="8">
        <v>0.483375</v>
      </c>
      <c r="M77" s="8">
        <v>0</v>
      </c>
      <c r="N77" s="8">
        <v>0</v>
      </c>
      <c r="O77" s="8">
        <v>0</v>
      </c>
      <c r="P77" s="7" t="s">
        <v>46</v>
      </c>
      <c r="Q77" s="7">
        <v>30</v>
      </c>
      <c r="R77" s="7" t="s">
        <v>58</v>
      </c>
      <c r="S77" s="7"/>
      <c r="T77" s="7" t="s">
        <v>79</v>
      </c>
      <c r="U77" s="9" t="s">
        <v>34</v>
      </c>
      <c r="V77" s="9"/>
      <c r="W77" s="7" t="s">
        <v>96</v>
      </c>
      <c r="X77" s="1" t="str">
        <f>VLOOKUP(W77,Feuil3!$A$4:$B$20,2,FALSE)</f>
        <v>IMP_A4_NB</v>
      </c>
      <c r="Y77" s="7"/>
      <c r="Z77" s="1">
        <v>117</v>
      </c>
      <c r="AA77" s="7"/>
    </row>
    <row r="78" spans="1:27" hidden="1" x14ac:dyDescent="0.3">
      <c r="A78" s="7" t="s">
        <v>230</v>
      </c>
      <c r="B78" s="1" t="s">
        <v>231</v>
      </c>
      <c r="C78" s="1" t="s">
        <v>232</v>
      </c>
      <c r="D78" s="7" t="s">
        <v>26</v>
      </c>
      <c r="E78" s="7" t="s">
        <v>58</v>
      </c>
      <c r="F78" s="7" t="s">
        <v>28</v>
      </c>
      <c r="G78" s="7" t="s">
        <v>64</v>
      </c>
      <c r="H78" s="7">
        <v>30</v>
      </c>
      <c r="I78" s="7" t="s">
        <v>233</v>
      </c>
      <c r="J78" s="7" t="s">
        <v>234</v>
      </c>
      <c r="K78" s="7">
        <v>1</v>
      </c>
      <c r="L78" s="8">
        <v>0.48645833333333333</v>
      </c>
      <c r="M78" s="8">
        <v>0</v>
      </c>
      <c r="N78" s="8">
        <v>0</v>
      </c>
      <c r="O78" s="8">
        <v>0</v>
      </c>
      <c r="P78" s="7" t="s">
        <v>46</v>
      </c>
      <c r="Q78" s="7">
        <v>30</v>
      </c>
      <c r="R78" s="7" t="s">
        <v>58</v>
      </c>
      <c r="S78" s="7"/>
      <c r="T78" s="7" t="s">
        <v>79</v>
      </c>
      <c r="U78" s="9" t="s">
        <v>34</v>
      </c>
      <c r="V78" s="9"/>
      <c r="W78" s="7" t="s">
        <v>96</v>
      </c>
      <c r="X78" s="1" t="str">
        <f>VLOOKUP(W78,Feuil3!$A$4:$B$20,2,FALSE)</f>
        <v>IMP_A4_NB</v>
      </c>
      <c r="Y78" s="7"/>
      <c r="Z78" s="1">
        <v>117</v>
      </c>
      <c r="AA78" s="7"/>
    </row>
    <row r="79" spans="1:27" hidden="1" x14ac:dyDescent="0.3">
      <c r="A79" s="7" t="s">
        <v>230</v>
      </c>
      <c r="B79" s="1" t="s">
        <v>231</v>
      </c>
      <c r="C79" s="1" t="s">
        <v>504</v>
      </c>
      <c r="D79" s="7" t="s">
        <v>26</v>
      </c>
      <c r="E79" s="7" t="s">
        <v>58</v>
      </c>
      <c r="F79" s="7" t="s">
        <v>28</v>
      </c>
      <c r="G79" s="7" t="s">
        <v>64</v>
      </c>
      <c r="H79" s="7">
        <v>30</v>
      </c>
      <c r="I79" s="7" t="s">
        <v>514</v>
      </c>
      <c r="J79" s="7" t="s">
        <v>515</v>
      </c>
      <c r="K79" s="7">
        <v>3</v>
      </c>
      <c r="L79" s="8">
        <v>7.116666666666667E-2</v>
      </c>
      <c r="M79" s="8">
        <v>0</v>
      </c>
      <c r="N79" s="8">
        <v>0</v>
      </c>
      <c r="O79" s="8"/>
      <c r="P79" s="7" t="s">
        <v>41</v>
      </c>
      <c r="Q79" s="7" t="s">
        <v>79</v>
      </c>
      <c r="R79" s="7" t="s">
        <v>58</v>
      </c>
      <c r="S79" s="7" t="s">
        <v>46</v>
      </c>
      <c r="T79" s="7">
        <v>30</v>
      </c>
      <c r="U79" s="9" t="s">
        <v>18</v>
      </c>
      <c r="V79" s="9" t="s">
        <v>509</v>
      </c>
      <c r="W79" s="7" t="s">
        <v>96</v>
      </c>
      <c r="X79" s="1" t="str">
        <f>VLOOKUP(W79,Feuil3!$A$4:$B$20,2,FALSE)</f>
        <v>IMP_A4_NB</v>
      </c>
      <c r="Y79" s="7" t="s">
        <v>687</v>
      </c>
      <c r="Z79" s="1">
        <v>845</v>
      </c>
      <c r="AA79" s="7"/>
    </row>
    <row r="80" spans="1:27" hidden="1" x14ac:dyDescent="0.3">
      <c r="A80" s="7" t="s">
        <v>230</v>
      </c>
      <c r="B80" s="1" t="s">
        <v>231</v>
      </c>
      <c r="C80" s="1" t="s">
        <v>504</v>
      </c>
      <c r="D80" s="7" t="s">
        <v>26</v>
      </c>
      <c r="E80" s="7" t="s">
        <v>58</v>
      </c>
      <c r="F80" s="7" t="s">
        <v>28</v>
      </c>
      <c r="G80" s="7" t="s">
        <v>64</v>
      </c>
      <c r="H80" s="7">
        <v>30</v>
      </c>
      <c r="I80" s="7" t="s">
        <v>518</v>
      </c>
      <c r="J80" s="7" t="s">
        <v>519</v>
      </c>
      <c r="K80" s="7"/>
      <c r="L80" s="8"/>
      <c r="M80" s="8">
        <v>0</v>
      </c>
      <c r="N80" s="8">
        <v>0</v>
      </c>
      <c r="O80" s="8"/>
      <c r="P80" s="7" t="s">
        <v>41</v>
      </c>
      <c r="Q80" s="7" t="s">
        <v>79</v>
      </c>
      <c r="R80" s="7" t="s">
        <v>58</v>
      </c>
      <c r="S80" s="7" t="s">
        <v>46</v>
      </c>
      <c r="T80" s="7">
        <v>30</v>
      </c>
      <c r="U80" s="9" t="s">
        <v>18</v>
      </c>
      <c r="V80" s="9" t="s">
        <v>509</v>
      </c>
      <c r="W80" s="7" t="s">
        <v>96</v>
      </c>
      <c r="X80" s="1" t="str">
        <f>VLOOKUP(W80,Feuil3!$A$4:$B$20,2,FALSE)</f>
        <v>IMP_A4_NB</v>
      </c>
      <c r="Y80" s="7" t="s">
        <v>687</v>
      </c>
      <c r="Z80" s="1">
        <v>845</v>
      </c>
      <c r="AA80" s="7"/>
    </row>
    <row r="81" spans="1:27" hidden="1" x14ac:dyDescent="0.3">
      <c r="A81" s="7" t="s">
        <v>702</v>
      </c>
      <c r="B81" s="1" t="s">
        <v>703</v>
      </c>
      <c r="C81" s="1" t="s">
        <v>704</v>
      </c>
      <c r="D81" s="7" t="s">
        <v>35</v>
      </c>
      <c r="E81" s="7" t="s">
        <v>27</v>
      </c>
      <c r="F81" s="7" t="s">
        <v>36</v>
      </c>
      <c r="G81" s="7" t="s">
        <v>37</v>
      </c>
      <c r="H81" s="7">
        <v>30</v>
      </c>
      <c r="I81" s="7" t="s">
        <v>746</v>
      </c>
      <c r="J81" s="7" t="s">
        <v>73</v>
      </c>
      <c r="K81" s="7">
        <v>2</v>
      </c>
      <c r="L81" s="8">
        <v>0.14176388888888891</v>
      </c>
      <c r="M81" s="8">
        <v>0.64524346037033409</v>
      </c>
      <c r="N81" s="8">
        <v>0.91609195402298849</v>
      </c>
      <c r="O81" s="8">
        <v>0.91609195402298849</v>
      </c>
      <c r="P81" s="7" t="s">
        <v>41</v>
      </c>
      <c r="Q81" s="7" t="s">
        <v>79</v>
      </c>
      <c r="R81" s="7" t="s">
        <v>27</v>
      </c>
      <c r="S81" s="7" t="s">
        <v>747</v>
      </c>
      <c r="T81" s="7">
        <v>30</v>
      </c>
      <c r="U81" s="9" t="s">
        <v>34</v>
      </c>
      <c r="V81" s="9" t="s">
        <v>745</v>
      </c>
      <c r="W81" s="7" t="s">
        <v>41</v>
      </c>
      <c r="X81" s="1" t="str">
        <f>VLOOKUP(W81,Feuil3!$A$4:$B$20,2,FALSE)</f>
        <v>Suppression</v>
      </c>
      <c r="Y81" s="7"/>
      <c r="Z81" s="1">
        <v>116</v>
      </c>
      <c r="AA81" s="7"/>
    </row>
    <row r="82" spans="1:27" hidden="1" x14ac:dyDescent="0.3">
      <c r="A82" s="7" t="s">
        <v>230</v>
      </c>
      <c r="B82" s="1" t="s">
        <v>231</v>
      </c>
      <c r="C82" s="1" t="s">
        <v>504</v>
      </c>
      <c r="D82" s="7" t="s">
        <v>26</v>
      </c>
      <c r="E82" s="7" t="s">
        <v>58</v>
      </c>
      <c r="F82" s="7" t="s">
        <v>28</v>
      </c>
      <c r="G82" s="7" t="s">
        <v>64</v>
      </c>
      <c r="H82" s="7">
        <v>30</v>
      </c>
      <c r="I82" s="7" t="s">
        <v>520</v>
      </c>
      <c r="J82" s="7" t="s">
        <v>515</v>
      </c>
      <c r="K82" s="7"/>
      <c r="L82" s="8"/>
      <c r="M82" s="8">
        <v>0</v>
      </c>
      <c r="N82" s="8">
        <v>0</v>
      </c>
      <c r="O82" s="8"/>
      <c r="P82" s="7" t="s">
        <v>41</v>
      </c>
      <c r="Q82" s="7" t="s">
        <v>79</v>
      </c>
      <c r="R82" s="7" t="s">
        <v>58</v>
      </c>
      <c r="S82" s="7" t="s">
        <v>46</v>
      </c>
      <c r="T82" s="7">
        <v>30</v>
      </c>
      <c r="U82" s="9" t="s">
        <v>18</v>
      </c>
      <c r="V82" s="9" t="s">
        <v>509</v>
      </c>
      <c r="W82" s="7" t="s">
        <v>96</v>
      </c>
      <c r="X82" s="1" t="str">
        <f>VLOOKUP(W82,Feuil3!$A$4:$B$20,2,FALSE)</f>
        <v>IMP_A4_NB</v>
      </c>
      <c r="Y82" s="7" t="s">
        <v>687</v>
      </c>
      <c r="Z82" s="1">
        <v>845</v>
      </c>
      <c r="AA82" s="7"/>
    </row>
    <row r="83" spans="1:27" hidden="1" x14ac:dyDescent="0.3">
      <c r="A83" s="7" t="s">
        <v>230</v>
      </c>
      <c r="B83" s="1" t="s">
        <v>231</v>
      </c>
      <c r="C83" s="1" t="s">
        <v>504</v>
      </c>
      <c r="D83" s="7" t="s">
        <v>26</v>
      </c>
      <c r="E83" s="7" t="s">
        <v>58</v>
      </c>
      <c r="F83" s="7" t="s">
        <v>28</v>
      </c>
      <c r="G83" s="7" t="s">
        <v>64</v>
      </c>
      <c r="H83" s="7">
        <v>30</v>
      </c>
      <c r="I83" s="7" t="s">
        <v>505</v>
      </c>
      <c r="J83" s="7" t="s">
        <v>506</v>
      </c>
      <c r="K83" s="7">
        <v>2</v>
      </c>
      <c r="L83" s="8">
        <v>0.21929166666666666</v>
      </c>
      <c r="M83" s="8">
        <v>0</v>
      </c>
      <c r="N83" s="8">
        <v>0</v>
      </c>
      <c r="O83" s="8"/>
      <c r="P83" s="7" t="s">
        <v>99</v>
      </c>
      <c r="Q83" s="7">
        <v>30</v>
      </c>
      <c r="R83" s="7" t="s">
        <v>58</v>
      </c>
      <c r="S83" s="7" t="s">
        <v>46</v>
      </c>
      <c r="T83" s="7">
        <v>30</v>
      </c>
      <c r="U83" s="9" t="s">
        <v>34</v>
      </c>
      <c r="V83" s="9"/>
      <c r="W83" s="7" t="s">
        <v>117</v>
      </c>
      <c r="X83" s="1" t="str">
        <f>VLOOKUP(W83,Feuil3!$A$4:$B$20,2,FALSE)</f>
        <v>IMP_A4_NB</v>
      </c>
      <c r="Y83" s="7"/>
      <c r="Z83" s="1">
        <v>845</v>
      </c>
      <c r="AA83" s="7"/>
    </row>
    <row r="84" spans="1:27" hidden="1" x14ac:dyDescent="0.3">
      <c r="A84" s="7" t="s">
        <v>230</v>
      </c>
      <c r="B84" s="1" t="s">
        <v>231</v>
      </c>
      <c r="C84" s="1" t="s">
        <v>504</v>
      </c>
      <c r="D84" s="7" t="s">
        <v>26</v>
      </c>
      <c r="E84" s="7" t="s">
        <v>58</v>
      </c>
      <c r="F84" s="7" t="s">
        <v>28</v>
      </c>
      <c r="G84" s="7" t="s">
        <v>64</v>
      </c>
      <c r="H84" s="7">
        <v>30</v>
      </c>
      <c r="I84" s="7" t="s">
        <v>507</v>
      </c>
      <c r="J84" s="7" t="s">
        <v>508</v>
      </c>
      <c r="K84" s="7">
        <v>2</v>
      </c>
      <c r="L84" s="8"/>
      <c r="M84" s="8">
        <v>0</v>
      </c>
      <c r="N84" s="8">
        <v>0</v>
      </c>
      <c r="O84" s="8"/>
      <c r="P84" s="7" t="s">
        <v>41</v>
      </c>
      <c r="Q84" s="7" t="s">
        <v>79</v>
      </c>
      <c r="R84" s="7" t="s">
        <v>58</v>
      </c>
      <c r="S84" s="7" t="s">
        <v>99</v>
      </c>
      <c r="T84" s="7">
        <v>30</v>
      </c>
      <c r="U84" s="9" t="s">
        <v>18</v>
      </c>
      <c r="V84" s="9" t="s">
        <v>509</v>
      </c>
      <c r="W84" s="7" t="s">
        <v>117</v>
      </c>
      <c r="X84" s="1" t="str">
        <f>VLOOKUP(W84,Feuil3!$A$4:$B$20,2,FALSE)</f>
        <v>IMP_A4_NB</v>
      </c>
      <c r="Y84" s="7" t="s">
        <v>687</v>
      </c>
      <c r="Z84" s="1">
        <v>845</v>
      </c>
      <c r="AA84" s="7"/>
    </row>
    <row r="85" spans="1:27" x14ac:dyDescent="0.3">
      <c r="A85" s="7" t="s">
        <v>713</v>
      </c>
      <c r="B85" s="1" t="s">
        <v>714</v>
      </c>
      <c r="C85" s="1" t="s">
        <v>715</v>
      </c>
      <c r="D85" s="7" t="s">
        <v>26</v>
      </c>
      <c r="E85" s="7" t="s">
        <v>58</v>
      </c>
      <c r="F85" s="7" t="s">
        <v>28</v>
      </c>
      <c r="G85" s="7" t="s">
        <v>64</v>
      </c>
      <c r="H85" s="7">
        <v>30</v>
      </c>
      <c r="I85" s="7" t="s">
        <v>776</v>
      </c>
      <c r="J85" s="7" t="s">
        <v>777</v>
      </c>
      <c r="K85" s="7" t="s">
        <v>40</v>
      </c>
      <c r="L85" s="8">
        <v>4.875E-3</v>
      </c>
      <c r="M85" s="8">
        <v>0</v>
      </c>
      <c r="N85" s="8">
        <v>0</v>
      </c>
      <c r="O85" s="8"/>
      <c r="P85" s="7" t="s">
        <v>41</v>
      </c>
      <c r="Q85" s="7" t="s">
        <v>79</v>
      </c>
      <c r="R85" s="7" t="s">
        <v>58</v>
      </c>
      <c r="S85" s="7" t="s">
        <v>99</v>
      </c>
      <c r="T85" s="7">
        <v>30</v>
      </c>
      <c r="U85" s="9" t="s">
        <v>41</v>
      </c>
      <c r="V85" s="9"/>
      <c r="W85" s="7" t="s">
        <v>41</v>
      </c>
      <c r="X85" s="1" t="str">
        <f>VLOOKUP(W85,Feuil3!$A$4:$B$20,2,FALSE)</f>
        <v>Suppression</v>
      </c>
      <c r="Y85" s="7"/>
      <c r="Z85" s="1">
        <v>844</v>
      </c>
      <c r="AA85" s="7"/>
    </row>
    <row r="86" spans="1:27" hidden="1" x14ac:dyDescent="0.3">
      <c r="A86" s="7" t="s">
        <v>230</v>
      </c>
      <c r="B86" s="1" t="s">
        <v>231</v>
      </c>
      <c r="C86" s="1" t="s">
        <v>504</v>
      </c>
      <c r="D86" s="7" t="s">
        <v>26</v>
      </c>
      <c r="E86" s="7" t="s">
        <v>58</v>
      </c>
      <c r="F86" s="7" t="s">
        <v>28</v>
      </c>
      <c r="G86" s="7" t="s">
        <v>64</v>
      </c>
      <c r="H86" s="7">
        <v>30</v>
      </c>
      <c r="I86" s="7" t="s">
        <v>512</v>
      </c>
      <c r="J86" s="7" t="s">
        <v>513</v>
      </c>
      <c r="K86" s="7">
        <v>3</v>
      </c>
      <c r="L86" s="8">
        <v>0.13441666666666666</v>
      </c>
      <c r="M86" s="8">
        <v>0</v>
      </c>
      <c r="N86" s="8">
        <v>0</v>
      </c>
      <c r="O86" s="8"/>
      <c r="P86" s="7" t="s">
        <v>99</v>
      </c>
      <c r="Q86" s="7">
        <v>30</v>
      </c>
      <c r="R86" s="7" t="s">
        <v>58</v>
      </c>
      <c r="S86" s="7" t="s">
        <v>46</v>
      </c>
      <c r="T86" s="7">
        <v>30</v>
      </c>
      <c r="U86" s="9" t="s">
        <v>34</v>
      </c>
      <c r="V86" s="9"/>
      <c r="W86" s="7" t="s">
        <v>117</v>
      </c>
      <c r="X86" s="1" t="str">
        <f>VLOOKUP(W86,Feuil3!$A$4:$B$20,2,FALSE)</f>
        <v>IMP_A4_NB</v>
      </c>
      <c r="Y86" s="7"/>
      <c r="Z86" s="1">
        <v>845</v>
      </c>
      <c r="AA86" s="7"/>
    </row>
    <row r="87" spans="1:27" hidden="1" x14ac:dyDescent="0.3">
      <c r="A87" s="7" t="s">
        <v>230</v>
      </c>
      <c r="B87" s="1" t="s">
        <v>231</v>
      </c>
      <c r="C87" s="1" t="s">
        <v>504</v>
      </c>
      <c r="D87" s="7" t="s">
        <v>26</v>
      </c>
      <c r="E87" s="7" t="s">
        <v>58</v>
      </c>
      <c r="F87" s="7" t="s">
        <v>28</v>
      </c>
      <c r="G87" s="7" t="s">
        <v>64</v>
      </c>
      <c r="H87" s="7">
        <v>30</v>
      </c>
      <c r="I87" s="7" t="s">
        <v>516</v>
      </c>
      <c r="J87" s="7" t="s">
        <v>517</v>
      </c>
      <c r="K87" s="7" t="s">
        <v>40</v>
      </c>
      <c r="L87" s="8">
        <v>0.20883333333333334</v>
      </c>
      <c r="M87" s="8">
        <v>0</v>
      </c>
      <c r="N87" s="8">
        <v>0</v>
      </c>
      <c r="O87" s="8"/>
      <c r="P87" s="7" t="s">
        <v>99</v>
      </c>
      <c r="Q87" s="7">
        <v>30</v>
      </c>
      <c r="R87" s="7" t="s">
        <v>58</v>
      </c>
      <c r="S87" s="7" t="s">
        <v>46</v>
      </c>
      <c r="T87" s="7">
        <v>30</v>
      </c>
      <c r="U87" s="9" t="s">
        <v>34</v>
      </c>
      <c r="V87" s="9"/>
      <c r="W87" s="7" t="s">
        <v>117</v>
      </c>
      <c r="X87" s="1" t="str">
        <f>VLOOKUP(W87,Feuil3!$A$4:$B$20,2,FALSE)</f>
        <v>IMP_A4_NB</v>
      </c>
      <c r="Y87" s="7"/>
      <c r="Z87" s="1">
        <v>845</v>
      </c>
      <c r="AA87" s="7"/>
    </row>
    <row r="88" spans="1:27" hidden="1" x14ac:dyDescent="0.3">
      <c r="A88" s="7" t="s">
        <v>245</v>
      </c>
      <c r="B88" s="1" t="s">
        <v>246</v>
      </c>
      <c r="C88" s="1" t="s">
        <v>247</v>
      </c>
      <c r="D88" s="7" t="s">
        <v>26</v>
      </c>
      <c r="E88" s="7" t="s">
        <v>58</v>
      </c>
      <c r="F88" s="7" t="s">
        <v>28</v>
      </c>
      <c r="G88" s="7" t="s">
        <v>64</v>
      </c>
      <c r="H88" s="7">
        <v>30</v>
      </c>
      <c r="I88" s="7" t="s">
        <v>510</v>
      </c>
      <c r="J88" s="7" t="s">
        <v>511</v>
      </c>
      <c r="K88" s="7">
        <v>3</v>
      </c>
      <c r="L88" s="8">
        <v>0.23125000000000001</v>
      </c>
      <c r="M88" s="8">
        <v>0</v>
      </c>
      <c r="N88" s="8">
        <v>0</v>
      </c>
      <c r="O88" s="8"/>
      <c r="P88" s="7" t="s">
        <v>99</v>
      </c>
      <c r="Q88" s="7">
        <v>30</v>
      </c>
      <c r="R88" s="7" t="s">
        <v>58</v>
      </c>
      <c r="S88" s="7" t="s">
        <v>46</v>
      </c>
      <c r="T88" s="7">
        <v>30</v>
      </c>
      <c r="U88" s="9" t="s">
        <v>34</v>
      </c>
      <c r="V88" s="9"/>
      <c r="W88" s="7" t="s">
        <v>117</v>
      </c>
      <c r="X88" s="1" t="str">
        <f>VLOOKUP(W88,Feuil3!$A$4:$B$20,2,FALSE)</f>
        <v>IMP_A4_NB</v>
      </c>
      <c r="Y88" s="7"/>
      <c r="Z88" s="1">
        <v>845</v>
      </c>
      <c r="AA88" s="7"/>
    </row>
    <row r="89" spans="1:27" hidden="1" x14ac:dyDescent="0.3">
      <c r="A89" s="7" t="s">
        <v>245</v>
      </c>
      <c r="B89" s="1" t="s">
        <v>246</v>
      </c>
      <c r="C89" s="1" t="s">
        <v>247</v>
      </c>
      <c r="D89" s="7" t="s">
        <v>26</v>
      </c>
      <c r="E89" s="7" t="s">
        <v>58</v>
      </c>
      <c r="F89" s="7" t="s">
        <v>28</v>
      </c>
      <c r="G89" s="7" t="s">
        <v>64</v>
      </c>
      <c r="H89" s="7">
        <v>30</v>
      </c>
      <c r="I89" s="7" t="s">
        <v>531</v>
      </c>
      <c r="J89" s="7" t="s">
        <v>532</v>
      </c>
      <c r="K89" s="7">
        <v>4</v>
      </c>
      <c r="L89" s="8"/>
      <c r="M89" s="8">
        <v>0</v>
      </c>
      <c r="N89" s="8">
        <v>0</v>
      </c>
      <c r="O89" s="8"/>
      <c r="P89" s="7" t="s">
        <v>41</v>
      </c>
      <c r="Q89" s="7" t="s">
        <v>79</v>
      </c>
      <c r="R89" s="7" t="s">
        <v>58</v>
      </c>
      <c r="S89" s="7" t="s">
        <v>99</v>
      </c>
      <c r="T89" s="7">
        <v>30</v>
      </c>
      <c r="U89" s="9" t="s">
        <v>18</v>
      </c>
      <c r="V89" s="9" t="s">
        <v>509</v>
      </c>
      <c r="W89" s="7" t="s">
        <v>117</v>
      </c>
      <c r="X89" s="1" t="str">
        <f>VLOOKUP(W89,Feuil3!$A$4:$B$20,2,FALSE)</f>
        <v>IMP_A4_NB</v>
      </c>
      <c r="Y89" s="7" t="s">
        <v>687</v>
      </c>
      <c r="Z89" s="1">
        <v>845</v>
      </c>
      <c r="AA89" s="7"/>
    </row>
    <row r="90" spans="1:27" x14ac:dyDescent="0.3">
      <c r="A90" s="7" t="s">
        <v>713</v>
      </c>
      <c r="B90" s="1" t="s">
        <v>714</v>
      </c>
      <c r="C90" s="1" t="s">
        <v>715</v>
      </c>
      <c r="D90" s="7" t="s">
        <v>26</v>
      </c>
      <c r="E90" s="7" t="s">
        <v>58</v>
      </c>
      <c r="F90" s="7" t="s">
        <v>28</v>
      </c>
      <c r="G90" s="7" t="s">
        <v>64</v>
      </c>
      <c r="H90" s="7">
        <v>30</v>
      </c>
      <c r="I90" s="7" t="s">
        <v>786</v>
      </c>
      <c r="J90" s="7" t="s">
        <v>787</v>
      </c>
      <c r="K90" s="7" t="s">
        <v>40</v>
      </c>
      <c r="L90" s="8">
        <v>0.25124999999999997</v>
      </c>
      <c r="M90" s="8">
        <v>0</v>
      </c>
      <c r="N90" s="8">
        <v>0</v>
      </c>
      <c r="O90" s="8"/>
      <c r="P90" s="7" t="s">
        <v>99</v>
      </c>
      <c r="Q90" s="7">
        <v>30</v>
      </c>
      <c r="R90" s="7" t="s">
        <v>58</v>
      </c>
      <c r="S90" s="7" t="s">
        <v>46</v>
      </c>
      <c r="T90" s="7">
        <v>30</v>
      </c>
      <c r="U90" s="9" t="s">
        <v>41</v>
      </c>
      <c r="V90" s="9"/>
      <c r="W90" s="7" t="s">
        <v>41</v>
      </c>
      <c r="X90" s="1" t="str">
        <f>VLOOKUP(W90,Feuil3!$A$4:$B$20,2,FALSE)</f>
        <v>Suppression</v>
      </c>
      <c r="Y90" s="7"/>
      <c r="Z90" s="1">
        <v>844</v>
      </c>
      <c r="AA90" s="7"/>
    </row>
    <row r="91" spans="1:27" x14ac:dyDescent="0.3">
      <c r="A91" s="7" t="s">
        <v>713</v>
      </c>
      <c r="B91" s="1" t="s">
        <v>714</v>
      </c>
      <c r="C91" s="1" t="s">
        <v>715</v>
      </c>
      <c r="D91" s="7" t="s">
        <v>26</v>
      </c>
      <c r="E91" s="7" t="s">
        <v>58</v>
      </c>
      <c r="F91" s="7" t="s">
        <v>28</v>
      </c>
      <c r="G91" s="7" t="s">
        <v>64</v>
      </c>
      <c r="H91" s="7">
        <v>30</v>
      </c>
      <c r="I91" s="7" t="s">
        <v>788</v>
      </c>
      <c r="J91" s="7" t="s">
        <v>789</v>
      </c>
      <c r="K91" s="7">
        <v>1</v>
      </c>
      <c r="L91" s="8">
        <v>7.1708333333333332E-2</v>
      </c>
      <c r="M91" s="8">
        <v>0</v>
      </c>
      <c r="N91" s="8">
        <v>0</v>
      </c>
      <c r="O91" s="8"/>
      <c r="P91" s="7" t="s">
        <v>41</v>
      </c>
      <c r="Q91" s="7" t="s">
        <v>79</v>
      </c>
      <c r="R91" s="7" t="s">
        <v>58</v>
      </c>
      <c r="S91" s="7" t="s">
        <v>99</v>
      </c>
      <c r="T91" s="7">
        <v>30</v>
      </c>
      <c r="U91" s="9" t="s">
        <v>41</v>
      </c>
      <c r="V91" s="9"/>
      <c r="W91" s="7" t="s">
        <v>41</v>
      </c>
      <c r="X91" s="1" t="str">
        <f>VLOOKUP(W91,Feuil3!$A$4:$B$20,2,FALSE)</f>
        <v>Suppression</v>
      </c>
      <c r="Y91" s="7"/>
      <c r="Z91" s="1">
        <v>844</v>
      </c>
      <c r="AA91" s="7"/>
    </row>
    <row r="92" spans="1:27" x14ac:dyDescent="0.3">
      <c r="A92" s="7" t="s">
        <v>713</v>
      </c>
      <c r="B92" s="1" t="s">
        <v>714</v>
      </c>
      <c r="C92" s="1" t="s">
        <v>715</v>
      </c>
      <c r="D92" s="7" t="s">
        <v>26</v>
      </c>
      <c r="E92" s="7" t="s">
        <v>58</v>
      </c>
      <c r="F92" s="7" t="s">
        <v>28</v>
      </c>
      <c r="G92" s="7" t="s">
        <v>64</v>
      </c>
      <c r="H92" s="7">
        <v>30</v>
      </c>
      <c r="I92" s="7" t="s">
        <v>790</v>
      </c>
      <c r="J92" s="7" t="s">
        <v>791</v>
      </c>
      <c r="K92" s="7">
        <v>1</v>
      </c>
      <c r="L92" s="8">
        <v>0.29425000000000001</v>
      </c>
      <c r="M92" s="8">
        <v>0</v>
      </c>
      <c r="N92" s="8">
        <v>0</v>
      </c>
      <c r="O92" s="8"/>
      <c r="P92" s="7" t="s">
        <v>99</v>
      </c>
      <c r="Q92" s="7">
        <v>30</v>
      </c>
      <c r="R92" s="7" t="s">
        <v>58</v>
      </c>
      <c r="S92" s="7" t="s">
        <v>46</v>
      </c>
      <c r="T92" s="7">
        <v>30</v>
      </c>
      <c r="U92" s="9" t="s">
        <v>41</v>
      </c>
      <c r="V92" s="9"/>
      <c r="W92" s="7" t="s">
        <v>41</v>
      </c>
      <c r="X92" s="1" t="str">
        <f>VLOOKUP(W92,Feuil3!$A$4:$B$20,2,FALSE)</f>
        <v>Suppression</v>
      </c>
      <c r="Y92" s="7"/>
      <c r="Z92" s="1">
        <v>844</v>
      </c>
      <c r="AA92" s="7"/>
    </row>
    <row r="93" spans="1:27" x14ac:dyDescent="0.3">
      <c r="A93" s="7" t="s">
        <v>713</v>
      </c>
      <c r="B93" s="1" t="s">
        <v>714</v>
      </c>
      <c r="C93" s="1" t="s">
        <v>715</v>
      </c>
      <c r="D93" s="7" t="s">
        <v>26</v>
      </c>
      <c r="E93" s="7" t="s">
        <v>58</v>
      </c>
      <c r="F93" s="7" t="s">
        <v>28</v>
      </c>
      <c r="G93" s="7" t="s">
        <v>64</v>
      </c>
      <c r="H93" s="7">
        <v>30</v>
      </c>
      <c r="I93" s="7" t="s">
        <v>792</v>
      </c>
      <c r="J93" s="7" t="s">
        <v>793</v>
      </c>
      <c r="K93" s="7">
        <v>1</v>
      </c>
      <c r="L93" s="8">
        <v>7.7708333333333338E-2</v>
      </c>
      <c r="M93" s="8">
        <v>0</v>
      </c>
      <c r="N93" s="8">
        <v>0</v>
      </c>
      <c r="O93" s="8"/>
      <c r="P93" s="7" t="s">
        <v>41</v>
      </c>
      <c r="Q93" s="7" t="s">
        <v>79</v>
      </c>
      <c r="R93" s="7" t="s">
        <v>58</v>
      </c>
      <c r="S93" s="7" t="s">
        <v>99</v>
      </c>
      <c r="T93" s="7">
        <v>30</v>
      </c>
      <c r="U93" s="9" t="s">
        <v>41</v>
      </c>
      <c r="V93" s="9"/>
      <c r="W93" s="7" t="s">
        <v>41</v>
      </c>
      <c r="X93" s="1" t="str">
        <f>VLOOKUP(W93,Feuil3!$A$4:$B$20,2,FALSE)</f>
        <v>Suppression</v>
      </c>
      <c r="Y93" s="7"/>
      <c r="Z93" s="1">
        <v>844</v>
      </c>
      <c r="AA93" s="7"/>
    </row>
    <row r="94" spans="1:27" x14ac:dyDescent="0.3">
      <c r="A94" s="7" t="s">
        <v>713</v>
      </c>
      <c r="B94" s="1" t="s">
        <v>714</v>
      </c>
      <c r="C94" s="1" t="s">
        <v>715</v>
      </c>
      <c r="D94" s="7" t="s">
        <v>26</v>
      </c>
      <c r="E94" s="7" t="s">
        <v>58</v>
      </c>
      <c r="F94" s="7" t="s">
        <v>28</v>
      </c>
      <c r="G94" s="7" t="s">
        <v>64</v>
      </c>
      <c r="H94" s="7">
        <v>30</v>
      </c>
      <c r="I94" s="7" t="s">
        <v>794</v>
      </c>
      <c r="J94" s="7" t="s">
        <v>795</v>
      </c>
      <c r="K94" s="7">
        <v>2</v>
      </c>
      <c r="L94" s="8"/>
      <c r="M94" s="8">
        <v>0</v>
      </c>
      <c r="N94" s="8">
        <v>0</v>
      </c>
      <c r="O94" s="8"/>
      <c r="P94" s="7" t="s">
        <v>41</v>
      </c>
      <c r="Q94" s="7" t="s">
        <v>79</v>
      </c>
      <c r="R94" s="7" t="s">
        <v>58</v>
      </c>
      <c r="S94" s="7" t="s">
        <v>99</v>
      </c>
      <c r="T94" s="7">
        <v>30</v>
      </c>
      <c r="U94" s="9" t="s">
        <v>41</v>
      </c>
      <c r="V94" s="9"/>
      <c r="W94" s="7" t="s">
        <v>41</v>
      </c>
      <c r="X94" s="1" t="str">
        <f>VLOOKUP(W94,Feuil3!$A$4:$B$20,2,FALSE)</f>
        <v>Suppression</v>
      </c>
      <c r="Y94" s="7"/>
      <c r="Z94" s="1">
        <v>844</v>
      </c>
      <c r="AA94" s="7"/>
    </row>
    <row r="95" spans="1:27" x14ac:dyDescent="0.3">
      <c r="A95" s="7" t="s">
        <v>713</v>
      </c>
      <c r="B95" s="1" t="s">
        <v>714</v>
      </c>
      <c r="C95" s="1" t="s">
        <v>715</v>
      </c>
      <c r="D95" s="7" t="s">
        <v>26</v>
      </c>
      <c r="E95" s="7" t="s">
        <v>58</v>
      </c>
      <c r="F95" s="7" t="s">
        <v>28</v>
      </c>
      <c r="G95" s="7" t="s">
        <v>64</v>
      </c>
      <c r="H95" s="7">
        <v>30</v>
      </c>
      <c r="I95" s="7" t="s">
        <v>796</v>
      </c>
      <c r="J95" s="7" t="s">
        <v>797</v>
      </c>
      <c r="K95" s="7">
        <v>2</v>
      </c>
      <c r="L95" s="8">
        <v>5.3416666666666668E-2</v>
      </c>
      <c r="M95" s="8">
        <v>0</v>
      </c>
      <c r="N95" s="8">
        <v>0</v>
      </c>
      <c r="O95" s="8"/>
      <c r="P95" s="7" t="s">
        <v>41</v>
      </c>
      <c r="Q95" s="7" t="s">
        <v>79</v>
      </c>
      <c r="R95" s="7" t="s">
        <v>58</v>
      </c>
      <c r="S95" s="7" t="s">
        <v>99</v>
      </c>
      <c r="T95" s="7">
        <v>30</v>
      </c>
      <c r="U95" s="9" t="s">
        <v>41</v>
      </c>
      <c r="V95" s="9"/>
      <c r="W95" s="7" t="s">
        <v>41</v>
      </c>
      <c r="X95" s="1" t="str">
        <f>VLOOKUP(W95,Feuil3!$A$4:$B$20,2,FALSE)</f>
        <v>Suppression</v>
      </c>
      <c r="Y95" s="7"/>
      <c r="Z95" s="1">
        <v>844</v>
      </c>
      <c r="AA95" s="7"/>
    </row>
    <row r="96" spans="1:27" x14ac:dyDescent="0.3">
      <c r="A96" s="7" t="s">
        <v>713</v>
      </c>
      <c r="B96" s="1" t="s">
        <v>714</v>
      </c>
      <c r="C96" s="1" t="s">
        <v>715</v>
      </c>
      <c r="D96" s="7" t="s">
        <v>26</v>
      </c>
      <c r="E96" s="7" t="s">
        <v>58</v>
      </c>
      <c r="F96" s="7" t="s">
        <v>28</v>
      </c>
      <c r="G96" s="7" t="s">
        <v>64</v>
      </c>
      <c r="H96" s="7">
        <v>30</v>
      </c>
      <c r="I96" s="7" t="s">
        <v>798</v>
      </c>
      <c r="J96" s="7" t="s">
        <v>799</v>
      </c>
      <c r="K96" s="7">
        <v>2</v>
      </c>
      <c r="L96" s="8">
        <v>6.6000000000000003E-2</v>
      </c>
      <c r="M96" s="8">
        <v>0</v>
      </c>
      <c r="N96" s="8">
        <v>0</v>
      </c>
      <c r="O96" s="8"/>
      <c r="P96" s="7" t="s">
        <v>41</v>
      </c>
      <c r="Q96" s="7" t="s">
        <v>79</v>
      </c>
      <c r="R96" s="7" t="s">
        <v>58</v>
      </c>
      <c r="S96" s="7" t="s">
        <v>99</v>
      </c>
      <c r="T96" s="7">
        <v>30</v>
      </c>
      <c r="U96" s="9" t="s">
        <v>41</v>
      </c>
      <c r="V96" s="9"/>
      <c r="W96" s="7" t="s">
        <v>41</v>
      </c>
      <c r="X96" s="1" t="str">
        <f>VLOOKUP(W96,Feuil3!$A$4:$B$20,2,FALSE)</f>
        <v>Suppression</v>
      </c>
      <c r="Y96" s="7"/>
      <c r="Z96" s="1">
        <v>844</v>
      </c>
      <c r="AA96" s="7"/>
    </row>
    <row r="97" spans="1:27" x14ac:dyDescent="0.3">
      <c r="A97" s="7" t="s">
        <v>713</v>
      </c>
      <c r="B97" s="1" t="s">
        <v>714</v>
      </c>
      <c r="C97" s="1" t="s">
        <v>715</v>
      </c>
      <c r="D97" s="7" t="s">
        <v>26</v>
      </c>
      <c r="E97" s="7" t="s">
        <v>58</v>
      </c>
      <c r="F97" s="7" t="s">
        <v>28</v>
      </c>
      <c r="G97" s="7" t="s">
        <v>64</v>
      </c>
      <c r="H97" s="7">
        <v>30</v>
      </c>
      <c r="I97" s="7" t="s">
        <v>800</v>
      </c>
      <c r="J97" s="7" t="s">
        <v>801</v>
      </c>
      <c r="K97" s="7">
        <v>2</v>
      </c>
      <c r="L97" s="8">
        <v>9.191666666666666E-2</v>
      </c>
      <c r="M97" s="8">
        <v>0</v>
      </c>
      <c r="N97" s="8">
        <v>0</v>
      </c>
      <c r="O97" s="8"/>
      <c r="P97" s="7" t="s">
        <v>41</v>
      </c>
      <c r="Q97" s="7" t="s">
        <v>79</v>
      </c>
      <c r="R97" s="7" t="s">
        <v>58</v>
      </c>
      <c r="S97" s="7" t="s">
        <v>99</v>
      </c>
      <c r="T97" s="7">
        <v>30</v>
      </c>
      <c r="U97" s="9" t="s">
        <v>41</v>
      </c>
      <c r="V97" s="9"/>
      <c r="W97" s="7" t="s">
        <v>41</v>
      </c>
      <c r="X97" s="1" t="str">
        <f>VLOOKUP(W97,Feuil3!$A$4:$B$20,2,FALSE)</f>
        <v>Suppression</v>
      </c>
      <c r="Y97" s="7"/>
      <c r="Z97" s="1">
        <v>844</v>
      </c>
      <c r="AA97" s="7"/>
    </row>
    <row r="98" spans="1:27" x14ac:dyDescent="0.3">
      <c r="A98" s="7" t="s">
        <v>713</v>
      </c>
      <c r="B98" s="1" t="s">
        <v>714</v>
      </c>
      <c r="C98" s="1" t="s">
        <v>715</v>
      </c>
      <c r="D98" s="7" t="s">
        <v>26</v>
      </c>
      <c r="E98" s="7" t="s">
        <v>58</v>
      </c>
      <c r="F98" s="7" t="s">
        <v>28</v>
      </c>
      <c r="G98" s="7" t="s">
        <v>64</v>
      </c>
      <c r="H98" s="7">
        <v>30</v>
      </c>
      <c r="I98" s="7" t="s">
        <v>802</v>
      </c>
      <c r="J98" s="7" t="s">
        <v>803</v>
      </c>
      <c r="K98" s="7">
        <v>2</v>
      </c>
      <c r="L98" s="8">
        <v>0.16408333333333333</v>
      </c>
      <c r="M98" s="8">
        <v>0</v>
      </c>
      <c r="N98" s="8">
        <v>0</v>
      </c>
      <c r="O98" s="8"/>
      <c r="P98" s="7" t="s">
        <v>41</v>
      </c>
      <c r="Q98" s="7" t="s">
        <v>79</v>
      </c>
      <c r="R98" s="7" t="s">
        <v>58</v>
      </c>
      <c r="S98" s="7" t="s">
        <v>99</v>
      </c>
      <c r="T98" s="7">
        <v>30</v>
      </c>
      <c r="U98" s="9" t="s">
        <v>41</v>
      </c>
      <c r="V98" s="9"/>
      <c r="W98" s="7" t="s">
        <v>41</v>
      </c>
      <c r="X98" s="1" t="str">
        <f>VLOOKUP(W98,Feuil3!$A$4:$B$20,2,FALSE)</f>
        <v>Suppression</v>
      </c>
      <c r="Y98" s="7"/>
      <c r="Z98" s="1">
        <v>844</v>
      </c>
      <c r="AA98" s="7"/>
    </row>
    <row r="99" spans="1:27" hidden="1" x14ac:dyDescent="0.3">
      <c r="A99" s="7" t="s">
        <v>533</v>
      </c>
      <c r="B99" s="1" t="s">
        <v>534</v>
      </c>
      <c r="C99" s="1" t="s">
        <v>535</v>
      </c>
      <c r="D99" s="7" t="s">
        <v>26</v>
      </c>
      <c r="E99" s="7" t="s">
        <v>58</v>
      </c>
      <c r="F99" s="7" t="s">
        <v>28</v>
      </c>
      <c r="G99" s="7" t="s">
        <v>64</v>
      </c>
      <c r="H99" s="7">
        <v>30</v>
      </c>
      <c r="I99" s="7" t="s">
        <v>538</v>
      </c>
      <c r="J99" s="7" t="s">
        <v>539</v>
      </c>
      <c r="K99" s="7" t="s">
        <v>40</v>
      </c>
      <c r="L99" s="8">
        <v>0.16529166666666667</v>
      </c>
      <c r="M99" s="8">
        <v>0</v>
      </c>
      <c r="N99" s="8">
        <v>0</v>
      </c>
      <c r="O99" s="8"/>
      <c r="P99" s="7" t="s">
        <v>99</v>
      </c>
      <c r="Q99" s="7">
        <v>30</v>
      </c>
      <c r="R99" s="7" t="s">
        <v>58</v>
      </c>
      <c r="S99" s="7" t="s">
        <v>46</v>
      </c>
      <c r="T99" s="7">
        <v>30</v>
      </c>
      <c r="U99" s="9" t="s">
        <v>34</v>
      </c>
      <c r="V99" s="9" t="s">
        <v>540</v>
      </c>
      <c r="W99" s="7" t="s">
        <v>117</v>
      </c>
      <c r="X99" s="1" t="str">
        <f>VLOOKUP(W99,Feuil3!$A$4:$B$20,2,FALSE)</f>
        <v>IMP_A4_NB</v>
      </c>
      <c r="Y99" s="7"/>
      <c r="Z99" s="1">
        <v>845</v>
      </c>
      <c r="AA99" s="7"/>
    </row>
    <row r="100" spans="1:27" hidden="1" x14ac:dyDescent="0.3">
      <c r="A100" s="7" t="s">
        <v>533</v>
      </c>
      <c r="B100" s="1" t="s">
        <v>534</v>
      </c>
      <c r="C100" s="1" t="s">
        <v>535</v>
      </c>
      <c r="D100" s="7" t="s">
        <v>26</v>
      </c>
      <c r="E100" s="7" t="s">
        <v>58</v>
      </c>
      <c r="F100" s="7" t="s">
        <v>28</v>
      </c>
      <c r="G100" s="7" t="s">
        <v>64</v>
      </c>
      <c r="H100" s="7">
        <v>30</v>
      </c>
      <c r="I100" s="7" t="s">
        <v>543</v>
      </c>
      <c r="J100" s="7" t="s">
        <v>544</v>
      </c>
      <c r="K100" s="7">
        <v>1</v>
      </c>
      <c r="L100" s="8">
        <v>0.15125</v>
      </c>
      <c r="M100" s="8">
        <v>0</v>
      </c>
      <c r="N100" s="8">
        <v>0</v>
      </c>
      <c r="O100" s="8"/>
      <c r="P100" s="7" t="s">
        <v>99</v>
      </c>
      <c r="Q100" s="7">
        <v>30</v>
      </c>
      <c r="R100" s="7" t="s">
        <v>58</v>
      </c>
      <c r="S100" s="7" t="s">
        <v>46</v>
      </c>
      <c r="T100" s="7">
        <v>30</v>
      </c>
      <c r="U100" s="9" t="s">
        <v>34</v>
      </c>
      <c r="V100" s="9" t="s">
        <v>545</v>
      </c>
      <c r="W100" s="7" t="s">
        <v>117</v>
      </c>
      <c r="X100" s="1" t="str">
        <f>VLOOKUP(W100,Feuil3!$A$4:$B$20,2,FALSE)</f>
        <v>IMP_A4_NB</v>
      </c>
      <c r="Y100" s="7"/>
      <c r="Z100" s="1">
        <v>845</v>
      </c>
      <c r="AA100" s="7"/>
    </row>
    <row r="101" spans="1:27" x14ac:dyDescent="0.3">
      <c r="A101" s="7" t="s">
        <v>713</v>
      </c>
      <c r="B101" s="1" t="s">
        <v>714</v>
      </c>
      <c r="C101" s="1" t="s">
        <v>715</v>
      </c>
      <c r="D101" s="7" t="s">
        <v>26</v>
      </c>
      <c r="E101" s="7" t="s">
        <v>58</v>
      </c>
      <c r="F101" s="7" t="s">
        <v>28</v>
      </c>
      <c r="G101" s="7" t="s">
        <v>64</v>
      </c>
      <c r="H101" s="7">
        <v>30</v>
      </c>
      <c r="I101" s="7" t="s">
        <v>808</v>
      </c>
      <c r="J101" s="7" t="s">
        <v>809</v>
      </c>
      <c r="K101" s="7">
        <v>2</v>
      </c>
      <c r="L101" s="8">
        <v>0.17516666666666666</v>
      </c>
      <c r="M101" s="8">
        <v>0</v>
      </c>
      <c r="N101" s="8">
        <v>0</v>
      </c>
      <c r="O101" s="8"/>
      <c r="P101" s="7" t="s">
        <v>99</v>
      </c>
      <c r="Q101" s="7">
        <v>30</v>
      </c>
      <c r="R101" s="7" t="s">
        <v>58</v>
      </c>
      <c r="S101" s="7" t="s">
        <v>46</v>
      </c>
      <c r="T101" s="7">
        <v>30</v>
      </c>
      <c r="U101" s="9" t="s">
        <v>41</v>
      </c>
      <c r="V101" s="9"/>
      <c r="W101" s="7" t="s">
        <v>41</v>
      </c>
      <c r="X101" s="1" t="str">
        <f>VLOOKUP(W101,Feuil3!$A$4:$B$20,2,FALSE)</f>
        <v>Suppression</v>
      </c>
      <c r="Y101" s="7"/>
      <c r="Z101" s="1">
        <v>844</v>
      </c>
      <c r="AA101" s="7"/>
    </row>
    <row r="102" spans="1:27" hidden="1" x14ac:dyDescent="0.3">
      <c r="A102" s="7" t="s">
        <v>91</v>
      </c>
      <c r="B102" s="1" t="s">
        <v>92</v>
      </c>
      <c r="C102" s="1" t="s">
        <v>93</v>
      </c>
      <c r="D102" s="7" t="s">
        <v>26</v>
      </c>
      <c r="E102" s="7" t="s">
        <v>58</v>
      </c>
      <c r="F102" s="7" t="s">
        <v>28</v>
      </c>
      <c r="G102" s="7" t="s">
        <v>64</v>
      </c>
      <c r="H102" s="7">
        <v>30</v>
      </c>
      <c r="I102" s="7" t="s">
        <v>94</v>
      </c>
      <c r="J102" s="7" t="s">
        <v>95</v>
      </c>
      <c r="K102" s="7">
        <v>2</v>
      </c>
      <c r="L102" s="8">
        <v>7.5583333333333336E-2</v>
      </c>
      <c r="M102" s="8">
        <v>0</v>
      </c>
      <c r="N102" s="8">
        <v>0</v>
      </c>
      <c r="O102" s="8">
        <v>0</v>
      </c>
      <c r="P102" s="7" t="s">
        <v>46</v>
      </c>
      <c r="Q102" s="7">
        <v>30</v>
      </c>
      <c r="R102" s="7" t="s">
        <v>58</v>
      </c>
      <c r="S102" s="7"/>
      <c r="T102" s="7" t="s">
        <v>79</v>
      </c>
      <c r="U102" s="9" t="s">
        <v>34</v>
      </c>
      <c r="V102" s="9"/>
      <c r="W102" s="7" t="s">
        <v>96</v>
      </c>
      <c r="X102" s="1" t="str">
        <f>VLOOKUP(W102,Feuil3!$A$4:$B$20,2,FALSE)</f>
        <v>IMP_A4_NB</v>
      </c>
      <c r="Y102" s="7"/>
      <c r="Z102" s="1">
        <v>861</v>
      </c>
      <c r="AA102" s="7"/>
    </row>
    <row r="103" spans="1:27" x14ac:dyDescent="0.3">
      <c r="A103" s="7" t="s">
        <v>713</v>
      </c>
      <c r="B103" s="1" t="s">
        <v>714</v>
      </c>
      <c r="C103" s="1" t="s">
        <v>715</v>
      </c>
      <c r="D103" s="7" t="s">
        <v>26</v>
      </c>
      <c r="E103" s="7" t="s">
        <v>58</v>
      </c>
      <c r="F103" s="7" t="s">
        <v>28</v>
      </c>
      <c r="G103" s="7" t="s">
        <v>64</v>
      </c>
      <c r="H103" s="7">
        <v>30</v>
      </c>
      <c r="I103" s="7" t="s">
        <v>812</v>
      </c>
      <c r="J103" s="7" t="s">
        <v>813</v>
      </c>
      <c r="K103" s="7"/>
      <c r="L103" s="8">
        <v>1.1958333333333333E-2</v>
      </c>
      <c r="M103" s="8">
        <v>0</v>
      </c>
      <c r="N103" s="8">
        <v>0</v>
      </c>
      <c r="O103" s="8"/>
      <c r="P103" s="7" t="s">
        <v>41</v>
      </c>
      <c r="Q103" s="7" t="s">
        <v>79</v>
      </c>
      <c r="R103" s="7" t="s">
        <v>58</v>
      </c>
      <c r="S103" s="7" t="s">
        <v>99</v>
      </c>
      <c r="T103" s="7">
        <v>30</v>
      </c>
      <c r="U103" s="9" t="s">
        <v>41</v>
      </c>
      <c r="V103" s="9"/>
      <c r="W103" s="7" t="s">
        <v>41</v>
      </c>
      <c r="X103" s="1" t="str">
        <f>VLOOKUP(W103,Feuil3!$A$4:$B$20,2,FALSE)</f>
        <v>Suppression</v>
      </c>
      <c r="Y103" s="7"/>
      <c r="Z103" s="1">
        <v>844</v>
      </c>
      <c r="AA103" s="7"/>
    </row>
    <row r="104" spans="1:27" x14ac:dyDescent="0.3">
      <c r="A104" s="7" t="s">
        <v>713</v>
      </c>
      <c r="B104" s="1" t="s">
        <v>714</v>
      </c>
      <c r="C104" s="1" t="s">
        <v>715</v>
      </c>
      <c r="D104" s="7" t="s">
        <v>26</v>
      </c>
      <c r="E104" s="7" t="s">
        <v>58</v>
      </c>
      <c r="F104" s="7" t="s">
        <v>28</v>
      </c>
      <c r="G104" s="7" t="s">
        <v>64</v>
      </c>
      <c r="H104" s="7">
        <v>30</v>
      </c>
      <c r="I104" s="7" t="s">
        <v>814</v>
      </c>
      <c r="J104" s="7" t="s">
        <v>811</v>
      </c>
      <c r="K104" s="7"/>
      <c r="L104" s="8">
        <v>2.3916666666666666E-2</v>
      </c>
      <c r="M104" s="8">
        <v>0</v>
      </c>
      <c r="N104" s="8">
        <v>0</v>
      </c>
      <c r="O104" s="8"/>
      <c r="P104" s="7" t="s">
        <v>41</v>
      </c>
      <c r="Q104" s="7" t="s">
        <v>79</v>
      </c>
      <c r="R104" s="7" t="s">
        <v>58</v>
      </c>
      <c r="S104" s="7" t="s">
        <v>99</v>
      </c>
      <c r="T104" s="7">
        <v>30</v>
      </c>
      <c r="U104" s="9" t="s">
        <v>41</v>
      </c>
      <c r="V104" s="9"/>
      <c r="W104" s="7" t="s">
        <v>41</v>
      </c>
      <c r="X104" s="1" t="str">
        <f>VLOOKUP(W104,Feuil3!$A$4:$B$20,2,FALSE)</f>
        <v>Suppression</v>
      </c>
      <c r="Y104" s="7"/>
      <c r="Z104" s="1">
        <v>844</v>
      </c>
      <c r="AA104" s="7"/>
    </row>
    <row r="105" spans="1:27" x14ac:dyDescent="0.3">
      <c r="A105" s="7" t="s">
        <v>713</v>
      </c>
      <c r="B105" s="1" t="s">
        <v>714</v>
      </c>
      <c r="C105" s="1" t="s">
        <v>715</v>
      </c>
      <c r="D105" s="7" t="s">
        <v>26</v>
      </c>
      <c r="E105" s="7" t="s">
        <v>58</v>
      </c>
      <c r="F105" s="7" t="s">
        <v>28</v>
      </c>
      <c r="G105" s="7" t="s">
        <v>64</v>
      </c>
      <c r="H105" s="7">
        <v>30</v>
      </c>
      <c r="I105" s="7" t="s">
        <v>815</v>
      </c>
      <c r="J105" s="7" t="s">
        <v>811</v>
      </c>
      <c r="K105" s="7"/>
      <c r="L105" s="8">
        <v>9.9791666666666667E-2</v>
      </c>
      <c r="M105" s="8">
        <v>0</v>
      </c>
      <c r="N105" s="8">
        <v>0</v>
      </c>
      <c r="O105" s="8"/>
      <c r="P105" s="7" t="s">
        <v>41</v>
      </c>
      <c r="Q105" s="7" t="s">
        <v>79</v>
      </c>
      <c r="R105" s="7" t="s">
        <v>58</v>
      </c>
      <c r="S105" s="7" t="s">
        <v>99</v>
      </c>
      <c r="T105" s="7">
        <v>30</v>
      </c>
      <c r="U105" s="9" t="s">
        <v>41</v>
      </c>
      <c r="V105" s="9"/>
      <c r="W105" s="7" t="s">
        <v>41</v>
      </c>
      <c r="X105" s="1" t="str">
        <f>VLOOKUP(W105,Feuil3!$A$4:$B$20,2,FALSE)</f>
        <v>Suppression</v>
      </c>
      <c r="Y105" s="7"/>
      <c r="Z105" s="1">
        <v>844</v>
      </c>
      <c r="AA105" s="7"/>
    </row>
    <row r="106" spans="1:27" hidden="1" x14ac:dyDescent="0.3">
      <c r="A106" s="7" t="s">
        <v>200</v>
      </c>
      <c r="B106" s="1" t="s">
        <v>201</v>
      </c>
      <c r="C106" s="1" t="s">
        <v>202</v>
      </c>
      <c r="D106" s="7" t="s">
        <v>26</v>
      </c>
      <c r="E106" s="7" t="s">
        <v>58</v>
      </c>
      <c r="F106" s="7" t="s">
        <v>28</v>
      </c>
      <c r="G106" s="7" t="s">
        <v>64</v>
      </c>
      <c r="H106" s="7">
        <v>30</v>
      </c>
      <c r="I106" s="7" t="s">
        <v>203</v>
      </c>
      <c r="J106" s="7" t="s">
        <v>204</v>
      </c>
      <c r="K106" s="7" t="s">
        <v>40</v>
      </c>
      <c r="L106" s="8"/>
      <c r="M106" s="8"/>
      <c r="N106" s="8"/>
      <c r="O106" s="8">
        <v>0</v>
      </c>
      <c r="P106" s="7" t="s">
        <v>46</v>
      </c>
      <c r="Q106" s="7">
        <v>30</v>
      </c>
      <c r="R106" s="7" t="s">
        <v>58</v>
      </c>
      <c r="S106" s="7"/>
      <c r="T106" s="7" t="s">
        <v>79</v>
      </c>
      <c r="U106" s="9" t="s">
        <v>34</v>
      </c>
      <c r="V106" s="9"/>
      <c r="W106" s="7" t="s">
        <v>96</v>
      </c>
      <c r="X106" s="1" t="str">
        <f>VLOOKUP(W106,Feuil3!$A$4:$B$20,2,FALSE)</f>
        <v>IMP_A4_NB</v>
      </c>
      <c r="Y106" s="7"/>
      <c r="Z106" s="1">
        <v>861</v>
      </c>
      <c r="AA106" s="7"/>
    </row>
    <row r="107" spans="1:27" hidden="1" x14ac:dyDescent="0.3">
      <c r="A107" s="7" t="s">
        <v>205</v>
      </c>
      <c r="B107" s="1" t="s">
        <v>206</v>
      </c>
      <c r="C107" s="1" t="s">
        <v>207</v>
      </c>
      <c r="D107" s="7" t="s">
        <v>26</v>
      </c>
      <c r="E107" s="7" t="s">
        <v>58</v>
      </c>
      <c r="F107" s="7" t="s">
        <v>28</v>
      </c>
      <c r="G107" s="7" t="s">
        <v>64</v>
      </c>
      <c r="H107" s="7">
        <v>30</v>
      </c>
      <c r="I107" s="7" t="s">
        <v>208</v>
      </c>
      <c r="J107" s="7" t="s">
        <v>209</v>
      </c>
      <c r="K107" s="7" t="s">
        <v>40</v>
      </c>
      <c r="L107" s="8"/>
      <c r="M107" s="8"/>
      <c r="N107" s="8"/>
      <c r="O107" s="8">
        <v>0</v>
      </c>
      <c r="P107" s="7" t="s">
        <v>46</v>
      </c>
      <c r="Q107" s="7">
        <v>30</v>
      </c>
      <c r="R107" s="7" t="s">
        <v>58</v>
      </c>
      <c r="S107" s="7"/>
      <c r="T107" s="7" t="s">
        <v>79</v>
      </c>
      <c r="U107" s="9" t="s">
        <v>34</v>
      </c>
      <c r="V107" s="9"/>
      <c r="W107" s="7" t="s">
        <v>96</v>
      </c>
      <c r="X107" s="1" t="str">
        <f>VLOOKUP(W107,Feuil3!$A$4:$B$20,2,FALSE)</f>
        <v>IMP_A4_NB</v>
      </c>
      <c r="Y107" s="7"/>
      <c r="Z107" s="1">
        <v>861</v>
      </c>
      <c r="AA107" s="7"/>
    </row>
    <row r="108" spans="1:27" hidden="1" x14ac:dyDescent="0.3">
      <c r="A108" s="7" t="s">
        <v>177</v>
      </c>
      <c r="B108" s="1" t="s">
        <v>178</v>
      </c>
      <c r="C108" s="1" t="s">
        <v>179</v>
      </c>
      <c r="D108" s="7" t="s">
        <v>26</v>
      </c>
      <c r="E108" s="7" t="s">
        <v>58</v>
      </c>
      <c r="F108" s="7" t="s">
        <v>28</v>
      </c>
      <c r="G108" s="7" t="s">
        <v>64</v>
      </c>
      <c r="H108" s="7">
        <v>30</v>
      </c>
      <c r="I108" s="7" t="s">
        <v>180</v>
      </c>
      <c r="J108" s="7" t="s">
        <v>116</v>
      </c>
      <c r="K108" s="7" t="s">
        <v>40</v>
      </c>
      <c r="L108" s="8">
        <v>0.10508333333333333</v>
      </c>
      <c r="M108" s="8">
        <v>0</v>
      </c>
      <c r="N108" s="8">
        <v>0</v>
      </c>
      <c r="O108" s="8">
        <v>0</v>
      </c>
      <c r="P108" s="7" t="s">
        <v>99</v>
      </c>
      <c r="Q108" s="7">
        <v>30</v>
      </c>
      <c r="R108" s="7" t="s">
        <v>58</v>
      </c>
      <c r="S108" s="7" t="s">
        <v>46</v>
      </c>
      <c r="T108" s="7">
        <v>30</v>
      </c>
      <c r="U108" s="9" t="s">
        <v>18</v>
      </c>
      <c r="V108" s="9"/>
      <c r="W108" s="7" t="s">
        <v>96</v>
      </c>
      <c r="X108" s="1" t="str">
        <f>VLOOKUP(W108,Feuil3!$A$4:$B$20,2,FALSE)</f>
        <v>IMP_A4_NB</v>
      </c>
      <c r="Y108" s="7"/>
      <c r="Z108" s="1">
        <v>861</v>
      </c>
      <c r="AA108" s="7"/>
    </row>
    <row r="109" spans="1:27" hidden="1" x14ac:dyDescent="0.3">
      <c r="A109" s="7" t="s">
        <v>112</v>
      </c>
      <c r="B109" s="1" t="s">
        <v>113</v>
      </c>
      <c r="C109" s="1" t="s">
        <v>114</v>
      </c>
      <c r="D109" s="7" t="s">
        <v>26</v>
      </c>
      <c r="E109" s="7" t="s">
        <v>58</v>
      </c>
      <c r="F109" s="7" t="s">
        <v>28</v>
      </c>
      <c r="G109" s="7" t="s">
        <v>64</v>
      </c>
      <c r="H109" s="7">
        <v>30</v>
      </c>
      <c r="I109" s="7" t="s">
        <v>115</v>
      </c>
      <c r="J109" s="7" t="s">
        <v>116</v>
      </c>
      <c r="K109" s="7">
        <v>1</v>
      </c>
      <c r="L109" s="8">
        <v>0</v>
      </c>
      <c r="M109" s="8">
        <v>0</v>
      </c>
      <c r="N109" s="8">
        <v>0</v>
      </c>
      <c r="O109" s="8">
        <v>0</v>
      </c>
      <c r="P109" s="7" t="s">
        <v>41</v>
      </c>
      <c r="Q109" s="7" t="s">
        <v>79</v>
      </c>
      <c r="R109" s="7" t="s">
        <v>58</v>
      </c>
      <c r="S109" s="7" t="s">
        <v>99</v>
      </c>
      <c r="T109" s="7">
        <v>30</v>
      </c>
      <c r="U109" s="9" t="s">
        <v>18</v>
      </c>
      <c r="V109" s="9"/>
      <c r="W109" s="7" t="s">
        <v>117</v>
      </c>
      <c r="X109" s="1" t="str">
        <f>VLOOKUP(W109,Feuil3!$A$4:$B$20,2,FALSE)</f>
        <v>IMP_A4_NB</v>
      </c>
      <c r="Y109" s="7"/>
      <c r="Z109" s="1">
        <v>861</v>
      </c>
      <c r="AA109" s="7"/>
    </row>
    <row r="110" spans="1:27" hidden="1" x14ac:dyDescent="0.3">
      <c r="A110" s="7" t="s">
        <v>121</v>
      </c>
      <c r="B110" s="1" t="s">
        <v>122</v>
      </c>
      <c r="C110" s="1" t="s">
        <v>123</v>
      </c>
      <c r="D110" s="7" t="s">
        <v>26</v>
      </c>
      <c r="E110" s="7" t="s">
        <v>58</v>
      </c>
      <c r="F110" s="7" t="s">
        <v>28</v>
      </c>
      <c r="G110" s="7" t="s">
        <v>64</v>
      </c>
      <c r="H110" s="7">
        <v>30</v>
      </c>
      <c r="I110" s="7" t="s">
        <v>124</v>
      </c>
      <c r="J110" s="7" t="s">
        <v>98</v>
      </c>
      <c r="K110" s="7" t="s">
        <v>40</v>
      </c>
      <c r="L110" s="8">
        <v>4.208333333333333E-3</v>
      </c>
      <c r="M110" s="8">
        <v>0</v>
      </c>
      <c r="N110" s="8">
        <v>0</v>
      </c>
      <c r="O110" s="8">
        <v>0</v>
      </c>
      <c r="P110" s="7" t="s">
        <v>41</v>
      </c>
      <c r="Q110" s="7" t="s">
        <v>79</v>
      </c>
      <c r="R110" s="7" t="s">
        <v>58</v>
      </c>
      <c r="S110" s="7" t="s">
        <v>99</v>
      </c>
      <c r="T110" s="7">
        <v>30</v>
      </c>
      <c r="U110" s="9" t="s">
        <v>18</v>
      </c>
      <c r="V110" s="9"/>
      <c r="W110" s="7" t="s">
        <v>117</v>
      </c>
      <c r="X110" s="1" t="str">
        <f>VLOOKUP(W110,Feuil3!$A$4:$B$20,2,FALSE)</f>
        <v>IMP_A4_NB</v>
      </c>
      <c r="Y110" s="7"/>
      <c r="Z110" s="1">
        <v>861</v>
      </c>
      <c r="AA110" s="7"/>
    </row>
    <row r="111" spans="1:27" hidden="1" x14ac:dyDescent="0.3">
      <c r="A111" s="7" t="s">
        <v>129</v>
      </c>
      <c r="B111" s="1" t="s">
        <v>130</v>
      </c>
      <c r="C111" s="1" t="s">
        <v>131</v>
      </c>
      <c r="D111" s="7" t="s">
        <v>26</v>
      </c>
      <c r="E111" s="7" t="s">
        <v>58</v>
      </c>
      <c r="F111" s="7" t="s">
        <v>28</v>
      </c>
      <c r="G111" s="7" t="s">
        <v>64</v>
      </c>
      <c r="H111" s="7">
        <v>30</v>
      </c>
      <c r="I111" s="7" t="s">
        <v>132</v>
      </c>
      <c r="J111" s="7" t="s">
        <v>133</v>
      </c>
      <c r="K111" s="7">
        <v>1</v>
      </c>
      <c r="L111" s="8">
        <v>5.0000000000000001E-4</v>
      </c>
      <c r="M111" s="8">
        <v>0</v>
      </c>
      <c r="N111" s="8">
        <v>0</v>
      </c>
      <c r="O111" s="8">
        <v>0</v>
      </c>
      <c r="P111" s="7" t="s">
        <v>41</v>
      </c>
      <c r="Q111" s="7" t="s">
        <v>79</v>
      </c>
      <c r="R111" s="7" t="s">
        <v>58</v>
      </c>
      <c r="S111" s="7" t="s">
        <v>99</v>
      </c>
      <c r="T111" s="7">
        <v>30</v>
      </c>
      <c r="U111" s="9" t="s">
        <v>18</v>
      </c>
      <c r="V111" s="9"/>
      <c r="W111" s="7" t="s">
        <v>117</v>
      </c>
      <c r="X111" s="1" t="str">
        <f>VLOOKUP(W111,Feuil3!$A$4:$B$20,2,FALSE)</f>
        <v>IMP_A4_NB</v>
      </c>
      <c r="Y111" s="7"/>
      <c r="Z111" s="1">
        <v>861</v>
      </c>
      <c r="AA111" s="7"/>
    </row>
    <row r="112" spans="1:27" hidden="1" x14ac:dyDescent="0.3">
      <c r="A112" s="7" t="s">
        <v>150</v>
      </c>
      <c r="B112" s="1" t="s">
        <v>151</v>
      </c>
      <c r="C112" s="1" t="s">
        <v>152</v>
      </c>
      <c r="D112" s="7" t="s">
        <v>26</v>
      </c>
      <c r="E112" s="7" t="s">
        <v>58</v>
      </c>
      <c r="F112" s="7" t="s">
        <v>28</v>
      </c>
      <c r="G112" s="7" t="s">
        <v>64</v>
      </c>
      <c r="H112" s="7">
        <v>30</v>
      </c>
      <c r="I112" s="7" t="s">
        <v>153</v>
      </c>
      <c r="J112" s="7" t="s">
        <v>95</v>
      </c>
      <c r="K112" s="7">
        <v>2</v>
      </c>
      <c r="L112" s="8">
        <v>0.18166666666666667</v>
      </c>
      <c r="M112" s="8">
        <v>0</v>
      </c>
      <c r="N112" s="8">
        <v>0</v>
      </c>
      <c r="O112" s="8">
        <v>0</v>
      </c>
      <c r="P112" s="7" t="s">
        <v>41</v>
      </c>
      <c r="Q112" s="7" t="s">
        <v>79</v>
      </c>
      <c r="R112" s="7" t="s">
        <v>58</v>
      </c>
      <c r="S112" s="7" t="s">
        <v>99</v>
      </c>
      <c r="T112" s="7">
        <v>30</v>
      </c>
      <c r="U112" s="9" t="s">
        <v>18</v>
      </c>
      <c r="V112" s="9"/>
      <c r="W112" s="7" t="s">
        <v>117</v>
      </c>
      <c r="X112" s="1" t="str">
        <f>VLOOKUP(W112,Feuil3!$A$4:$B$20,2,FALSE)</f>
        <v>IMP_A4_NB</v>
      </c>
      <c r="Y112" s="7"/>
      <c r="Z112" s="1">
        <v>861</v>
      </c>
      <c r="AA112" s="7"/>
    </row>
    <row r="113" spans="1:27" x14ac:dyDescent="0.3">
      <c r="A113" s="7" t="s">
        <v>713</v>
      </c>
      <c r="B113" s="1" t="s">
        <v>714</v>
      </c>
      <c r="C113" s="1" t="s">
        <v>715</v>
      </c>
      <c r="D113" s="7" t="s">
        <v>26</v>
      </c>
      <c r="E113" s="7" t="s">
        <v>58</v>
      </c>
      <c r="F113" s="7" t="s">
        <v>28</v>
      </c>
      <c r="G113" s="7" t="s">
        <v>64</v>
      </c>
      <c r="H113" s="7">
        <v>30</v>
      </c>
      <c r="I113" s="7" t="s">
        <v>830</v>
      </c>
      <c r="J113" s="7" t="s">
        <v>831</v>
      </c>
      <c r="K113" s="7" t="s">
        <v>40</v>
      </c>
      <c r="L113" s="8"/>
      <c r="M113" s="8">
        <v>0</v>
      </c>
      <c r="N113" s="8">
        <v>0</v>
      </c>
      <c r="O113" s="8"/>
      <c r="P113" s="7" t="s">
        <v>41</v>
      </c>
      <c r="Q113" s="7" t="s">
        <v>79</v>
      </c>
      <c r="R113" s="7" t="s">
        <v>58</v>
      </c>
      <c r="S113" s="7" t="s">
        <v>99</v>
      </c>
      <c r="T113" s="7">
        <v>30</v>
      </c>
      <c r="U113" s="9" t="s">
        <v>41</v>
      </c>
      <c r="V113" s="9"/>
      <c r="W113" s="7" t="s">
        <v>41</v>
      </c>
      <c r="X113" s="1" t="str">
        <f>VLOOKUP(W113,Feuil3!$A$4:$B$20,2,FALSE)</f>
        <v>Suppression</v>
      </c>
      <c r="Y113" s="7"/>
      <c r="Z113" s="1">
        <v>844</v>
      </c>
      <c r="AA113" s="7"/>
    </row>
    <row r="114" spans="1:27" x14ac:dyDescent="0.3">
      <c r="A114" s="7" t="s">
        <v>713</v>
      </c>
      <c r="B114" s="1" t="s">
        <v>714</v>
      </c>
      <c r="C114" s="1" t="s">
        <v>715</v>
      </c>
      <c r="D114" s="7" t="s">
        <v>26</v>
      </c>
      <c r="E114" s="7" t="s">
        <v>58</v>
      </c>
      <c r="F114" s="7" t="s">
        <v>28</v>
      </c>
      <c r="G114" s="7" t="s">
        <v>64</v>
      </c>
      <c r="H114" s="7">
        <v>30</v>
      </c>
      <c r="I114" s="7" t="s">
        <v>832</v>
      </c>
      <c r="J114" s="7" t="s">
        <v>833</v>
      </c>
      <c r="K114" s="7" t="s">
        <v>40</v>
      </c>
      <c r="L114" s="8"/>
      <c r="M114" s="8">
        <v>0</v>
      </c>
      <c r="N114" s="8">
        <v>0</v>
      </c>
      <c r="O114" s="8"/>
      <c r="P114" s="7" t="s">
        <v>41</v>
      </c>
      <c r="Q114" s="7" t="s">
        <v>79</v>
      </c>
      <c r="R114" s="7" t="s">
        <v>58</v>
      </c>
      <c r="S114" s="7" t="s">
        <v>99</v>
      </c>
      <c r="T114" s="7">
        <v>30</v>
      </c>
      <c r="U114" s="9" t="s">
        <v>41</v>
      </c>
      <c r="V114" s="9"/>
      <c r="W114" s="7" t="s">
        <v>41</v>
      </c>
      <c r="X114" s="1" t="str">
        <f>VLOOKUP(W114,Feuil3!$A$4:$B$20,2,FALSE)</f>
        <v>Suppression</v>
      </c>
      <c r="Y114" s="7"/>
      <c r="Z114" s="1">
        <v>844</v>
      </c>
      <c r="AA114" s="7"/>
    </row>
    <row r="115" spans="1:27" x14ac:dyDescent="0.3">
      <c r="A115" s="7" t="s">
        <v>713</v>
      </c>
      <c r="B115" s="1" t="s">
        <v>714</v>
      </c>
      <c r="C115" s="1" t="s">
        <v>715</v>
      </c>
      <c r="D115" s="7" t="s">
        <v>26</v>
      </c>
      <c r="E115" s="7" t="s">
        <v>58</v>
      </c>
      <c r="F115" s="7" t="s">
        <v>28</v>
      </c>
      <c r="G115" s="7" t="s">
        <v>64</v>
      </c>
      <c r="H115" s="7">
        <v>30</v>
      </c>
      <c r="I115" s="7" t="s">
        <v>834</v>
      </c>
      <c r="J115" s="7" t="s">
        <v>835</v>
      </c>
      <c r="K115" s="7" t="s">
        <v>836</v>
      </c>
      <c r="L115" s="8"/>
      <c r="M115" s="8">
        <v>0</v>
      </c>
      <c r="N115" s="8">
        <v>0</v>
      </c>
      <c r="O115" s="8"/>
      <c r="P115" s="7" t="s">
        <v>41</v>
      </c>
      <c r="Q115" s="7" t="s">
        <v>79</v>
      </c>
      <c r="R115" s="7" t="s">
        <v>58</v>
      </c>
      <c r="S115" s="7" t="s">
        <v>99</v>
      </c>
      <c r="T115" s="7">
        <v>30</v>
      </c>
      <c r="U115" s="9" t="s">
        <v>41</v>
      </c>
      <c r="V115" s="9"/>
      <c r="W115" s="7" t="s">
        <v>41</v>
      </c>
      <c r="X115" s="1" t="str">
        <f>VLOOKUP(W115,Feuil3!$A$4:$B$20,2,FALSE)</f>
        <v>Suppression</v>
      </c>
      <c r="Y115" s="7"/>
      <c r="Z115" s="1">
        <v>844</v>
      </c>
      <c r="AA115" s="7"/>
    </row>
    <row r="116" spans="1:27" hidden="1" x14ac:dyDescent="0.3">
      <c r="A116" s="7" t="s">
        <v>164</v>
      </c>
      <c r="B116" s="1" t="s">
        <v>165</v>
      </c>
      <c r="C116" s="1" t="s">
        <v>166</v>
      </c>
      <c r="D116" s="7" t="s">
        <v>26</v>
      </c>
      <c r="E116" s="7" t="s">
        <v>58</v>
      </c>
      <c r="F116" s="7" t="s">
        <v>28</v>
      </c>
      <c r="G116" s="7" t="s">
        <v>64</v>
      </c>
      <c r="H116" s="7">
        <v>30</v>
      </c>
      <c r="I116" s="7" t="s">
        <v>167</v>
      </c>
      <c r="J116" s="7" t="s">
        <v>116</v>
      </c>
      <c r="K116" s="7">
        <v>1</v>
      </c>
      <c r="L116" s="8">
        <v>4.7833333333333332E-2</v>
      </c>
      <c r="M116" s="8">
        <v>0</v>
      </c>
      <c r="N116" s="8">
        <v>0</v>
      </c>
      <c r="O116" s="8">
        <v>0</v>
      </c>
      <c r="P116" s="7" t="s">
        <v>41</v>
      </c>
      <c r="Q116" s="7" t="s">
        <v>79</v>
      </c>
      <c r="R116" s="7" t="s">
        <v>58</v>
      </c>
      <c r="S116" s="7" t="s">
        <v>99</v>
      </c>
      <c r="T116" s="7">
        <v>30</v>
      </c>
      <c r="U116" s="9" t="s">
        <v>18</v>
      </c>
      <c r="V116" s="9"/>
      <c r="W116" s="7" t="s">
        <v>117</v>
      </c>
      <c r="X116" s="1" t="str">
        <f>VLOOKUP(W116,Feuil3!$A$4:$B$20,2,FALSE)</f>
        <v>IMP_A4_NB</v>
      </c>
      <c r="Y116" s="7"/>
      <c r="Z116" s="1">
        <v>861</v>
      </c>
      <c r="AA116" s="7"/>
    </row>
    <row r="117" spans="1:27" x14ac:dyDescent="0.3">
      <c r="A117" s="7" t="s">
        <v>721</v>
      </c>
      <c r="B117" s="1" t="s">
        <v>722</v>
      </c>
      <c r="C117" s="1" t="s">
        <v>723</v>
      </c>
      <c r="D117" s="7" t="s">
        <v>26</v>
      </c>
      <c r="E117" s="7" t="s">
        <v>58</v>
      </c>
      <c r="F117" s="7" t="s">
        <v>28</v>
      </c>
      <c r="G117" s="7" t="s">
        <v>64</v>
      </c>
      <c r="H117" s="7">
        <v>30</v>
      </c>
      <c r="I117" s="7" t="s">
        <v>837</v>
      </c>
      <c r="J117" s="7" t="s">
        <v>838</v>
      </c>
      <c r="K117" s="7" t="s">
        <v>40</v>
      </c>
      <c r="L117" s="8">
        <v>0</v>
      </c>
      <c r="M117" s="8">
        <v>0</v>
      </c>
      <c r="N117" s="8">
        <v>0</v>
      </c>
      <c r="O117" s="8"/>
      <c r="P117" s="7" t="s">
        <v>41</v>
      </c>
      <c r="Q117" s="7" t="s">
        <v>79</v>
      </c>
      <c r="R117" s="7" t="s">
        <v>58</v>
      </c>
      <c r="S117" s="7" t="s">
        <v>99</v>
      </c>
      <c r="T117" s="7">
        <v>30</v>
      </c>
      <c r="U117" s="9" t="s">
        <v>41</v>
      </c>
      <c r="V117" s="9"/>
      <c r="W117" s="7" t="s">
        <v>41</v>
      </c>
      <c r="X117" s="1" t="str">
        <f>VLOOKUP(W117,Feuil3!$A$4:$B$20,2,FALSE)</f>
        <v>Suppression</v>
      </c>
      <c r="Y117" s="7"/>
      <c r="Z117" s="1">
        <v>844</v>
      </c>
      <c r="AA117" s="7"/>
    </row>
    <row r="118" spans="1:27" x14ac:dyDescent="0.3">
      <c r="A118" s="7" t="s">
        <v>721</v>
      </c>
      <c r="B118" s="1" t="s">
        <v>722</v>
      </c>
      <c r="C118" s="1" t="s">
        <v>723</v>
      </c>
      <c r="D118" s="7" t="s">
        <v>26</v>
      </c>
      <c r="E118" s="7" t="s">
        <v>58</v>
      </c>
      <c r="F118" s="7" t="s">
        <v>28</v>
      </c>
      <c r="G118" s="7" t="s">
        <v>64</v>
      </c>
      <c r="H118" s="7">
        <v>30</v>
      </c>
      <c r="I118" s="7" t="s">
        <v>839</v>
      </c>
      <c r="J118" s="7" t="s">
        <v>840</v>
      </c>
      <c r="K118" s="7" t="s">
        <v>40</v>
      </c>
      <c r="L118" s="8">
        <v>0</v>
      </c>
      <c r="M118" s="8">
        <v>0</v>
      </c>
      <c r="N118" s="8">
        <v>0</v>
      </c>
      <c r="O118" s="8"/>
      <c r="P118" s="7" t="s">
        <v>41</v>
      </c>
      <c r="Q118" s="7" t="s">
        <v>79</v>
      </c>
      <c r="R118" s="7" t="s">
        <v>58</v>
      </c>
      <c r="S118" s="7" t="s">
        <v>99</v>
      </c>
      <c r="T118" s="7">
        <v>30</v>
      </c>
      <c r="U118" s="9" t="s">
        <v>41</v>
      </c>
      <c r="V118" s="9"/>
      <c r="W118" s="7" t="s">
        <v>41</v>
      </c>
      <c r="X118" s="1" t="str">
        <f>VLOOKUP(W118,Feuil3!$A$4:$B$20,2,FALSE)</f>
        <v>Suppression</v>
      </c>
      <c r="Y118" s="7"/>
      <c r="Z118" s="1">
        <v>844</v>
      </c>
      <c r="AA118" s="7"/>
    </row>
    <row r="119" spans="1:27" hidden="1" x14ac:dyDescent="0.3">
      <c r="A119" s="7" t="s">
        <v>23</v>
      </c>
      <c r="B119" s="1" t="s">
        <v>24</v>
      </c>
      <c r="C119" s="1" t="s">
        <v>25</v>
      </c>
      <c r="D119" s="7" t="s">
        <v>35</v>
      </c>
      <c r="E119" s="7" t="s">
        <v>27</v>
      </c>
      <c r="F119" s="7" t="s">
        <v>36</v>
      </c>
      <c r="G119" s="7" t="s">
        <v>43</v>
      </c>
      <c r="H119" s="7">
        <v>40</v>
      </c>
      <c r="I119" s="7" t="s">
        <v>44</v>
      </c>
      <c r="J119" s="7" t="s">
        <v>45</v>
      </c>
      <c r="K119" s="7">
        <v>1</v>
      </c>
      <c r="L119" s="8">
        <v>0.39802777777777776</v>
      </c>
      <c r="M119" s="8">
        <v>0.48572824342243004</v>
      </c>
      <c r="N119" s="8">
        <v>0.33371029094273669</v>
      </c>
      <c r="O119" s="8">
        <f>MAX(M119,N119)</f>
        <v>0.48572824342243004</v>
      </c>
      <c r="P119" s="7" t="s">
        <v>46</v>
      </c>
      <c r="Q119" s="7">
        <v>40</v>
      </c>
      <c r="R119" s="7" t="str">
        <f>IF(O119&gt;0.3,"Couleur","N&amp;B")</f>
        <v>Couleur</v>
      </c>
      <c r="S119" s="7"/>
      <c r="T119" s="7" t="s">
        <v>79</v>
      </c>
      <c r="U119" s="9" t="s">
        <v>34</v>
      </c>
      <c r="V119" s="9"/>
      <c r="W119" s="7" t="s">
        <v>157</v>
      </c>
      <c r="X119" s="1" t="str">
        <f>VLOOKUP(W119,Feuil3!$A$4:$B$20,2,FALSE)</f>
        <v>MFP_A3_C</v>
      </c>
      <c r="Y119" s="7"/>
      <c r="Z119" s="1">
        <v>117</v>
      </c>
      <c r="AA119" s="7"/>
    </row>
    <row r="120" spans="1:27" x14ac:dyDescent="0.3">
      <c r="A120" s="7" t="s">
        <v>726</v>
      </c>
      <c r="B120" s="1" t="s">
        <v>727</v>
      </c>
      <c r="C120" s="1" t="s">
        <v>728</v>
      </c>
      <c r="D120" s="7" t="s">
        <v>26</v>
      </c>
      <c r="E120" s="7" t="s">
        <v>58</v>
      </c>
      <c r="F120" s="7" t="s">
        <v>28</v>
      </c>
      <c r="G120" s="7" t="s">
        <v>64</v>
      </c>
      <c r="H120" s="7">
        <v>30</v>
      </c>
      <c r="I120" s="7" t="s">
        <v>841</v>
      </c>
      <c r="J120" s="7" t="s">
        <v>842</v>
      </c>
      <c r="K120" s="7" t="s">
        <v>136</v>
      </c>
      <c r="L120" s="8"/>
      <c r="M120" s="8">
        <v>0</v>
      </c>
      <c r="N120" s="8">
        <v>0</v>
      </c>
      <c r="O120" s="8"/>
      <c r="P120" s="7" t="s">
        <v>41</v>
      </c>
      <c r="Q120" s="7" t="s">
        <v>79</v>
      </c>
      <c r="R120" s="7" t="s">
        <v>58</v>
      </c>
      <c r="S120" s="7" t="s">
        <v>99</v>
      </c>
      <c r="T120" s="7">
        <v>30</v>
      </c>
      <c r="U120" s="9" t="s">
        <v>41</v>
      </c>
      <c r="V120" s="9"/>
      <c r="W120" s="7" t="s">
        <v>41</v>
      </c>
      <c r="X120" s="1" t="str">
        <f>VLOOKUP(W120,Feuil3!$A$4:$B$20,2,FALSE)</f>
        <v>Suppression</v>
      </c>
      <c r="Y120" s="7"/>
      <c r="Z120" s="1">
        <v>844</v>
      </c>
      <c r="AA120" s="7"/>
    </row>
    <row r="121" spans="1:27" x14ac:dyDescent="0.3">
      <c r="A121" s="7" t="s">
        <v>726</v>
      </c>
      <c r="B121" s="1" t="s">
        <v>727</v>
      </c>
      <c r="C121" s="1" t="s">
        <v>728</v>
      </c>
      <c r="D121" s="7" t="s">
        <v>26</v>
      </c>
      <c r="E121" s="7" t="s">
        <v>58</v>
      </c>
      <c r="F121" s="7" t="s">
        <v>28</v>
      </c>
      <c r="G121" s="7" t="s">
        <v>64</v>
      </c>
      <c r="H121" s="7">
        <v>30</v>
      </c>
      <c r="I121" s="7" t="s">
        <v>843</v>
      </c>
      <c r="J121" s="7" t="s">
        <v>766</v>
      </c>
      <c r="K121" s="7" t="s">
        <v>136</v>
      </c>
      <c r="L121" s="8"/>
      <c r="M121" s="8">
        <v>0</v>
      </c>
      <c r="N121" s="8">
        <v>0</v>
      </c>
      <c r="O121" s="8"/>
      <c r="P121" s="7" t="s">
        <v>41</v>
      </c>
      <c r="Q121" s="7" t="s">
        <v>79</v>
      </c>
      <c r="R121" s="7" t="s">
        <v>58</v>
      </c>
      <c r="S121" s="7" t="s">
        <v>99</v>
      </c>
      <c r="T121" s="7">
        <v>30</v>
      </c>
      <c r="U121" s="9" t="s">
        <v>41</v>
      </c>
      <c r="V121" s="9"/>
      <c r="W121" s="7" t="s">
        <v>41</v>
      </c>
      <c r="X121" s="1" t="str">
        <f>VLOOKUP(W121,Feuil3!$A$4:$B$20,2,FALSE)</f>
        <v>Suppression</v>
      </c>
      <c r="Y121" s="7"/>
      <c r="Z121" s="1">
        <v>844</v>
      </c>
      <c r="AA121" s="7"/>
    </row>
    <row r="122" spans="1:27" x14ac:dyDescent="0.3">
      <c r="A122" s="7" t="s">
        <v>844</v>
      </c>
      <c r="B122" s="1" t="s">
        <v>845</v>
      </c>
      <c r="C122" s="1" t="s">
        <v>846</v>
      </c>
      <c r="D122" s="7" t="s">
        <v>26</v>
      </c>
      <c r="E122" s="7" t="s">
        <v>58</v>
      </c>
      <c r="F122" s="7" t="s">
        <v>28</v>
      </c>
      <c r="G122" s="7" t="s">
        <v>64</v>
      </c>
      <c r="H122" s="7">
        <v>30</v>
      </c>
      <c r="I122" s="7" t="s">
        <v>847</v>
      </c>
      <c r="J122" s="7" t="s">
        <v>781</v>
      </c>
      <c r="K122" s="7" t="s">
        <v>40</v>
      </c>
      <c r="L122" s="8">
        <v>0.10375</v>
      </c>
      <c r="M122" s="8">
        <v>0</v>
      </c>
      <c r="N122" s="8">
        <v>0</v>
      </c>
      <c r="O122" s="8"/>
      <c r="P122" s="7" t="s">
        <v>41</v>
      </c>
      <c r="Q122" s="7" t="s">
        <v>79</v>
      </c>
      <c r="R122" s="7" t="s">
        <v>58</v>
      </c>
      <c r="S122" s="7"/>
      <c r="T122" s="7" t="s">
        <v>79</v>
      </c>
      <c r="U122" s="9" t="s">
        <v>41</v>
      </c>
      <c r="V122" s="9"/>
      <c r="W122" s="7" t="s">
        <v>41</v>
      </c>
      <c r="X122" s="1" t="str">
        <f>VLOOKUP(W122,Feuil3!$A$4:$B$20,2,FALSE)</f>
        <v>Suppression</v>
      </c>
      <c r="Y122" s="7"/>
      <c r="Z122" s="1">
        <v>844</v>
      </c>
      <c r="AA122" s="7"/>
    </row>
    <row r="123" spans="1:27" x14ac:dyDescent="0.3">
      <c r="A123" s="7" t="s">
        <v>844</v>
      </c>
      <c r="B123" s="1" t="s">
        <v>845</v>
      </c>
      <c r="C123" s="1" t="s">
        <v>846</v>
      </c>
      <c r="D123" s="7" t="s">
        <v>26</v>
      </c>
      <c r="E123" s="7" t="s">
        <v>58</v>
      </c>
      <c r="F123" s="7" t="s">
        <v>28</v>
      </c>
      <c r="G123" s="7" t="s">
        <v>64</v>
      </c>
      <c r="H123" s="7">
        <v>30</v>
      </c>
      <c r="I123" s="7" t="s">
        <v>848</v>
      </c>
      <c r="J123" s="7" t="s">
        <v>783</v>
      </c>
      <c r="K123" s="7" t="s">
        <v>40</v>
      </c>
      <c r="L123" s="8">
        <v>1.5833333333333335E-2</v>
      </c>
      <c r="M123" s="8">
        <v>0</v>
      </c>
      <c r="N123" s="8">
        <v>0</v>
      </c>
      <c r="O123" s="8"/>
      <c r="P123" s="7" t="s">
        <v>41</v>
      </c>
      <c r="Q123" s="7" t="s">
        <v>79</v>
      </c>
      <c r="R123" s="7" t="s">
        <v>58</v>
      </c>
      <c r="S123" s="7" t="s">
        <v>99</v>
      </c>
      <c r="T123" s="7">
        <v>30</v>
      </c>
      <c r="U123" s="9" t="s">
        <v>41</v>
      </c>
      <c r="V123" s="9"/>
      <c r="W123" s="7" t="s">
        <v>41</v>
      </c>
      <c r="X123" s="1" t="str">
        <f>VLOOKUP(W123,Feuil3!$A$4:$B$20,2,FALSE)</f>
        <v>Suppression</v>
      </c>
      <c r="Y123" s="7"/>
      <c r="Z123" s="1">
        <v>844</v>
      </c>
      <c r="AA123" s="7"/>
    </row>
    <row r="124" spans="1:27" hidden="1" x14ac:dyDescent="0.3">
      <c r="A124" s="7" t="s">
        <v>259</v>
      </c>
      <c r="B124" s="1" t="s">
        <v>260</v>
      </c>
      <c r="C124" s="1" t="s">
        <v>261</v>
      </c>
      <c r="D124" s="7" t="s">
        <v>35</v>
      </c>
      <c r="E124" s="7" t="s">
        <v>27</v>
      </c>
      <c r="F124" s="7" t="s">
        <v>36</v>
      </c>
      <c r="G124" s="7" t="s">
        <v>43</v>
      </c>
      <c r="H124" s="7">
        <v>40</v>
      </c>
      <c r="I124" s="7" t="s">
        <v>271</v>
      </c>
      <c r="J124" s="7" t="s">
        <v>272</v>
      </c>
      <c r="K124" s="7">
        <v>1</v>
      </c>
      <c r="L124" s="8">
        <v>0.2603611111111111</v>
      </c>
      <c r="M124" s="8">
        <v>0.49437213272164726</v>
      </c>
      <c r="N124" s="8">
        <v>0.55880917520741824</v>
      </c>
      <c r="O124" s="8">
        <v>0.55880917520741824</v>
      </c>
      <c r="P124" s="7" t="s">
        <v>252</v>
      </c>
      <c r="Q124" s="7">
        <v>30</v>
      </c>
      <c r="R124" s="7" t="s">
        <v>27</v>
      </c>
      <c r="S124" s="7" t="s">
        <v>46</v>
      </c>
      <c r="T124" s="7">
        <v>40</v>
      </c>
      <c r="U124" s="9" t="s">
        <v>18</v>
      </c>
      <c r="V124" s="9" t="s">
        <v>273</v>
      </c>
      <c r="W124" s="7" t="s">
        <v>157</v>
      </c>
      <c r="X124" s="1" t="str">
        <f>VLOOKUP(W124,Feuil3!$A$4:$B$20,2,FALSE)</f>
        <v>MFP_A3_C</v>
      </c>
      <c r="Y124" s="7"/>
      <c r="Z124" s="1">
        <v>117</v>
      </c>
      <c r="AA124" s="7"/>
    </row>
    <row r="125" spans="1:27" x14ac:dyDescent="0.3">
      <c r="A125" s="7" t="s">
        <v>844</v>
      </c>
      <c r="B125" s="1" t="s">
        <v>845</v>
      </c>
      <c r="C125" s="1" t="s">
        <v>846</v>
      </c>
      <c r="D125" s="7" t="s">
        <v>26</v>
      </c>
      <c r="E125" s="7" t="s">
        <v>58</v>
      </c>
      <c r="F125" s="7" t="s">
        <v>28</v>
      </c>
      <c r="G125" s="7" t="s">
        <v>64</v>
      </c>
      <c r="H125" s="7">
        <v>30</v>
      </c>
      <c r="I125" s="7" t="s">
        <v>850</v>
      </c>
      <c r="J125" s="7" t="s">
        <v>851</v>
      </c>
      <c r="K125" s="7" t="s">
        <v>40</v>
      </c>
      <c r="L125" s="8">
        <v>8.7458333333333332E-2</v>
      </c>
      <c r="M125" s="8">
        <v>0</v>
      </c>
      <c r="N125" s="8">
        <v>0</v>
      </c>
      <c r="O125" s="8"/>
      <c r="P125" s="7" t="s">
        <v>41</v>
      </c>
      <c r="Q125" s="7" t="s">
        <v>79</v>
      </c>
      <c r="R125" s="7" t="s">
        <v>58</v>
      </c>
      <c r="S125" s="7" t="s">
        <v>99</v>
      </c>
      <c r="T125" s="7">
        <v>30</v>
      </c>
      <c r="U125" s="9" t="s">
        <v>41</v>
      </c>
      <c r="V125" s="9"/>
      <c r="W125" s="7" t="s">
        <v>41</v>
      </c>
      <c r="X125" s="1" t="str">
        <f>VLOOKUP(W125,Feuil3!$A$4:$B$20,2,FALSE)</f>
        <v>Suppression</v>
      </c>
      <c r="Y125" s="7"/>
      <c r="Z125" s="1">
        <v>844</v>
      </c>
      <c r="AA125" s="7"/>
    </row>
    <row r="126" spans="1:27" hidden="1" x14ac:dyDescent="0.3">
      <c r="A126" s="7" t="s">
        <v>483</v>
      </c>
      <c r="B126" s="1" t="s">
        <v>484</v>
      </c>
      <c r="C126" s="1" t="s">
        <v>485</v>
      </c>
      <c r="D126" s="7" t="s">
        <v>35</v>
      </c>
      <c r="E126" s="7" t="s">
        <v>27</v>
      </c>
      <c r="F126" s="7" t="s">
        <v>36</v>
      </c>
      <c r="G126" s="7" t="s">
        <v>43</v>
      </c>
      <c r="H126" s="7">
        <v>40</v>
      </c>
      <c r="I126" s="7" t="s">
        <v>486</v>
      </c>
      <c r="J126" s="7" t="s">
        <v>487</v>
      </c>
      <c r="K126" s="7" t="s">
        <v>40</v>
      </c>
      <c r="L126" s="8">
        <v>0.57502777777777769</v>
      </c>
      <c r="M126" s="8">
        <v>0.55294430220762281</v>
      </c>
      <c r="N126" s="8">
        <v>0.40646224859874713</v>
      </c>
      <c r="O126" s="8">
        <v>0.55294430220762281</v>
      </c>
      <c r="P126" s="7" t="s">
        <v>99</v>
      </c>
      <c r="Q126" s="7">
        <v>40</v>
      </c>
      <c r="R126" s="7" t="s">
        <v>27</v>
      </c>
      <c r="S126" s="7" t="s">
        <v>46</v>
      </c>
      <c r="T126" s="7">
        <v>40</v>
      </c>
      <c r="U126" s="9" t="s">
        <v>18</v>
      </c>
      <c r="V126" s="9" t="s">
        <v>488</v>
      </c>
      <c r="W126" s="7" t="s">
        <v>157</v>
      </c>
      <c r="X126" s="1" t="str">
        <f>VLOOKUP(W126,Feuil3!$A$4:$B$20,2,FALSE)</f>
        <v>MFP_A3_C</v>
      </c>
      <c r="Y126" s="7"/>
      <c r="Z126" s="1">
        <v>848</v>
      </c>
      <c r="AA126" s="7"/>
    </row>
    <row r="127" spans="1:27" x14ac:dyDescent="0.3">
      <c r="A127" s="7" t="s">
        <v>844</v>
      </c>
      <c r="B127" s="1" t="s">
        <v>845</v>
      </c>
      <c r="C127" s="1" t="s">
        <v>846</v>
      </c>
      <c r="D127" s="7" t="s">
        <v>26</v>
      </c>
      <c r="E127" s="7" t="s">
        <v>58</v>
      </c>
      <c r="F127" s="7" t="s">
        <v>28</v>
      </c>
      <c r="G127" s="7" t="s">
        <v>64</v>
      </c>
      <c r="H127" s="7">
        <v>30</v>
      </c>
      <c r="I127" s="7" t="s">
        <v>854</v>
      </c>
      <c r="J127" s="7" t="s">
        <v>855</v>
      </c>
      <c r="K127" s="7" t="s">
        <v>836</v>
      </c>
      <c r="L127" s="8">
        <v>0.11125</v>
      </c>
      <c r="M127" s="8">
        <v>0</v>
      </c>
      <c r="N127" s="8">
        <v>0</v>
      </c>
      <c r="O127" s="8"/>
      <c r="P127" s="7" t="s">
        <v>41</v>
      </c>
      <c r="Q127" s="7" t="s">
        <v>79</v>
      </c>
      <c r="R127" s="7" t="s">
        <v>58</v>
      </c>
      <c r="S127" s="7" t="s">
        <v>99</v>
      </c>
      <c r="T127" s="7">
        <v>30</v>
      </c>
      <c r="U127" s="9" t="s">
        <v>41</v>
      </c>
      <c r="V127" s="9"/>
      <c r="W127" s="7" t="s">
        <v>41</v>
      </c>
      <c r="X127" s="1" t="str">
        <f>VLOOKUP(W127,Feuil3!$A$4:$B$20,2,FALSE)</f>
        <v>Suppression</v>
      </c>
      <c r="Y127" s="7"/>
      <c r="Z127" s="1">
        <v>844</v>
      </c>
      <c r="AA127" s="7"/>
    </row>
    <row r="128" spans="1:27" hidden="1" x14ac:dyDescent="0.3">
      <c r="A128" s="7" t="s">
        <v>49</v>
      </c>
      <c r="B128" s="1" t="s">
        <v>50</v>
      </c>
      <c r="C128" s="1" t="s">
        <v>51</v>
      </c>
      <c r="D128" s="7" t="s">
        <v>35</v>
      </c>
      <c r="E128" s="7" t="s">
        <v>27</v>
      </c>
      <c r="F128" s="7" t="s">
        <v>36</v>
      </c>
      <c r="G128" s="7" t="s">
        <v>43</v>
      </c>
      <c r="H128" s="7">
        <v>40</v>
      </c>
      <c r="I128" s="7" t="s">
        <v>59</v>
      </c>
      <c r="J128" s="7" t="s">
        <v>60</v>
      </c>
      <c r="K128" s="7" t="s">
        <v>40</v>
      </c>
      <c r="L128" s="8">
        <v>0.20836111111111114</v>
      </c>
      <c r="M128" s="8">
        <v>0.5006332489001466</v>
      </c>
      <c r="N128" s="8">
        <v>0.18793774319066148</v>
      </c>
      <c r="O128" s="8">
        <f>MAX(M128,N128)</f>
        <v>0.5006332489001466</v>
      </c>
      <c r="P128" s="7" t="s">
        <v>46</v>
      </c>
      <c r="Q128" s="7">
        <v>40</v>
      </c>
      <c r="R128" s="7" t="str">
        <f>IF(O128&gt;0.3,"Couleur","N&amp;B")</f>
        <v>Couleur</v>
      </c>
      <c r="S128" s="7"/>
      <c r="T128" s="7" t="s">
        <v>79</v>
      </c>
      <c r="U128" s="9" t="s">
        <v>34</v>
      </c>
      <c r="V128" s="9"/>
      <c r="W128" s="7" t="s">
        <v>157</v>
      </c>
      <c r="X128" s="1" t="str">
        <f>VLOOKUP(W128,Feuil3!$A$4:$B$20,2,FALSE)</f>
        <v>MFP_A3_C</v>
      </c>
      <c r="Y128" s="7"/>
      <c r="Z128" s="1">
        <v>117</v>
      </c>
      <c r="AA128" s="7"/>
    </row>
    <row r="129" spans="1:27" x14ac:dyDescent="0.3">
      <c r="A129" s="7" t="s">
        <v>844</v>
      </c>
      <c r="B129" s="1" t="s">
        <v>845</v>
      </c>
      <c r="C129" s="1" t="s">
        <v>846</v>
      </c>
      <c r="D129" s="7" t="s">
        <v>26</v>
      </c>
      <c r="E129" s="7" t="s">
        <v>58</v>
      </c>
      <c r="F129" s="7" t="s">
        <v>28</v>
      </c>
      <c r="G129" s="7" t="s">
        <v>64</v>
      </c>
      <c r="H129" s="7">
        <v>30</v>
      </c>
      <c r="I129" s="7" t="s">
        <v>857</v>
      </c>
      <c r="J129" s="7" t="s">
        <v>858</v>
      </c>
      <c r="K129" s="7" t="s">
        <v>40</v>
      </c>
      <c r="L129" s="8">
        <v>0.27587499999999998</v>
      </c>
      <c r="M129" s="8">
        <v>0</v>
      </c>
      <c r="N129" s="8">
        <v>0</v>
      </c>
      <c r="O129" s="8"/>
      <c r="P129" s="7" t="s">
        <v>41</v>
      </c>
      <c r="Q129" s="7" t="s">
        <v>79</v>
      </c>
      <c r="R129" s="7" t="s">
        <v>58</v>
      </c>
      <c r="S129" s="7" t="s">
        <v>99</v>
      </c>
      <c r="T129" s="7">
        <v>30</v>
      </c>
      <c r="U129" s="9" t="s">
        <v>41</v>
      </c>
      <c r="V129" s="9"/>
      <c r="W129" s="7" t="s">
        <v>41</v>
      </c>
      <c r="X129" s="1" t="str">
        <f>VLOOKUP(W129,Feuil3!$A$4:$B$20,2,FALSE)</f>
        <v>Suppression</v>
      </c>
      <c r="Y129" s="7"/>
      <c r="Z129" s="1">
        <v>844</v>
      </c>
      <c r="AA129" s="7"/>
    </row>
    <row r="130" spans="1:27" x14ac:dyDescent="0.3">
      <c r="A130" s="7" t="s">
        <v>844</v>
      </c>
      <c r="B130" s="1" t="s">
        <v>845</v>
      </c>
      <c r="C130" s="1" t="s">
        <v>846</v>
      </c>
      <c r="D130" s="7" t="s">
        <v>26</v>
      </c>
      <c r="E130" s="7" t="s">
        <v>58</v>
      </c>
      <c r="F130" s="7" t="s">
        <v>28</v>
      </c>
      <c r="G130" s="7" t="s">
        <v>64</v>
      </c>
      <c r="H130" s="7">
        <v>30</v>
      </c>
      <c r="I130" s="7" t="s">
        <v>859</v>
      </c>
      <c r="J130" s="7" t="s">
        <v>860</v>
      </c>
      <c r="K130" s="7" t="s">
        <v>40</v>
      </c>
      <c r="L130" s="8">
        <v>0.10304166666666667</v>
      </c>
      <c r="M130" s="8">
        <v>0</v>
      </c>
      <c r="N130" s="8">
        <v>0</v>
      </c>
      <c r="O130" s="8"/>
      <c r="P130" s="7" t="s">
        <v>41</v>
      </c>
      <c r="Q130" s="7" t="s">
        <v>79</v>
      </c>
      <c r="R130" s="7" t="s">
        <v>58</v>
      </c>
      <c r="S130" s="7" t="s">
        <v>99</v>
      </c>
      <c r="T130" s="7">
        <v>30</v>
      </c>
      <c r="U130" s="9" t="s">
        <v>41</v>
      </c>
      <c r="V130" s="9"/>
      <c r="W130" s="7" t="s">
        <v>41</v>
      </c>
      <c r="X130" s="1" t="str">
        <f>VLOOKUP(W130,Feuil3!$A$4:$B$20,2,FALSE)</f>
        <v>Suppression</v>
      </c>
      <c r="Y130" s="7"/>
      <c r="Z130" s="1">
        <v>844</v>
      </c>
      <c r="AA130" s="7"/>
    </row>
    <row r="131" spans="1:27" hidden="1" x14ac:dyDescent="0.3">
      <c r="A131" s="7" t="s">
        <v>61</v>
      </c>
      <c r="B131" s="1" t="s">
        <v>62</v>
      </c>
      <c r="C131" s="1" t="s">
        <v>63</v>
      </c>
      <c r="D131" s="7" t="s">
        <v>35</v>
      </c>
      <c r="E131" s="7" t="s">
        <v>27</v>
      </c>
      <c r="F131" s="7" t="s">
        <v>36</v>
      </c>
      <c r="G131" s="7" t="s">
        <v>37</v>
      </c>
      <c r="H131" s="7">
        <v>30</v>
      </c>
      <c r="I131" s="7" t="s">
        <v>72</v>
      </c>
      <c r="J131" s="7" t="s">
        <v>73</v>
      </c>
      <c r="K131" s="7" t="s">
        <v>40</v>
      </c>
      <c r="L131" s="8">
        <v>0.78756944444444443</v>
      </c>
      <c r="M131" s="8">
        <v>0.58668547747112243</v>
      </c>
      <c r="N131" s="8">
        <v>0.42442410855159357</v>
      </c>
      <c r="O131" s="8">
        <f>MAX(M131,N131)</f>
        <v>0.58668547747112243</v>
      </c>
      <c r="P131" s="7" t="s">
        <v>46</v>
      </c>
      <c r="Q131" s="7">
        <v>30</v>
      </c>
      <c r="R131" s="7" t="str">
        <f>IF(O131&gt;0.3,"Couleur","N&amp;B")</f>
        <v>Couleur</v>
      </c>
      <c r="S131" s="7"/>
      <c r="T131" s="7" t="s">
        <v>79</v>
      </c>
      <c r="U131" s="9" t="s">
        <v>34</v>
      </c>
      <c r="V131" s="9"/>
      <c r="W131" s="7" t="s">
        <v>90</v>
      </c>
      <c r="X131" s="1" t="str">
        <f>VLOOKUP(W131,Feuil3!$A$4:$B$20,2,FALSE)</f>
        <v>MFP_A3_C</v>
      </c>
      <c r="Y131" s="7"/>
      <c r="Z131" s="1">
        <v>117</v>
      </c>
      <c r="AA131" s="7"/>
    </row>
    <row r="132" spans="1:27" x14ac:dyDescent="0.3">
      <c r="A132" s="7" t="s">
        <v>844</v>
      </c>
      <c r="B132" s="1" t="s">
        <v>845</v>
      </c>
      <c r="C132" s="1" t="s">
        <v>846</v>
      </c>
      <c r="D132" s="7" t="s">
        <v>26</v>
      </c>
      <c r="E132" s="7" t="s">
        <v>58</v>
      </c>
      <c r="F132" s="7" t="s">
        <v>28</v>
      </c>
      <c r="G132" s="7" t="s">
        <v>64</v>
      </c>
      <c r="H132" s="7">
        <v>30</v>
      </c>
      <c r="I132" s="7" t="s">
        <v>863</v>
      </c>
      <c r="J132" s="7" t="s">
        <v>864</v>
      </c>
      <c r="K132" s="7" t="s">
        <v>40</v>
      </c>
      <c r="L132" s="8"/>
      <c r="M132" s="8">
        <v>0</v>
      </c>
      <c r="N132" s="8">
        <v>0</v>
      </c>
      <c r="O132" s="8"/>
      <c r="P132" s="7" t="s">
        <v>41</v>
      </c>
      <c r="Q132" s="7" t="s">
        <v>79</v>
      </c>
      <c r="R132" s="7" t="s">
        <v>58</v>
      </c>
      <c r="S132" s="7" t="s">
        <v>99</v>
      </c>
      <c r="T132" s="7">
        <v>30</v>
      </c>
      <c r="U132" s="9" t="s">
        <v>41</v>
      </c>
      <c r="V132" s="9"/>
      <c r="W132" s="7" t="s">
        <v>41</v>
      </c>
      <c r="X132" s="1" t="str">
        <f>VLOOKUP(W132,Feuil3!$A$4:$B$20,2,FALSE)</f>
        <v>Suppression</v>
      </c>
      <c r="Y132" s="7"/>
      <c r="Z132" s="1">
        <v>844</v>
      </c>
      <c r="AA132" s="7"/>
    </row>
    <row r="133" spans="1:27" hidden="1" x14ac:dyDescent="0.3">
      <c r="A133" s="7" t="s">
        <v>61</v>
      </c>
      <c r="B133" s="1" t="s">
        <v>62</v>
      </c>
      <c r="C133" s="1" t="s">
        <v>63</v>
      </c>
      <c r="D133" s="7" t="s">
        <v>35</v>
      </c>
      <c r="E133" s="7" t="s">
        <v>27</v>
      </c>
      <c r="F133" s="7" t="s">
        <v>36</v>
      </c>
      <c r="G133" s="7" t="s">
        <v>43</v>
      </c>
      <c r="H133" s="7">
        <v>40</v>
      </c>
      <c r="I133" s="7" t="s">
        <v>731</v>
      </c>
      <c r="J133" s="7" t="s">
        <v>732</v>
      </c>
      <c r="K133" s="7">
        <v>1</v>
      </c>
      <c r="L133" s="8">
        <v>0.36902777777777773</v>
      </c>
      <c r="M133" s="8">
        <v>0.66499811817839671</v>
      </c>
      <c r="N133" s="8">
        <v>0.66345952729554492</v>
      </c>
      <c r="O133" s="8">
        <v>0.66499811817839671</v>
      </c>
      <c r="P133" s="7" t="s">
        <v>46</v>
      </c>
      <c r="Q133" s="7">
        <v>40</v>
      </c>
      <c r="R133" s="7" t="s">
        <v>27</v>
      </c>
      <c r="S133" s="7"/>
      <c r="T133" s="7" t="s">
        <v>79</v>
      </c>
      <c r="U133" s="9" t="s">
        <v>34</v>
      </c>
      <c r="V133" s="9"/>
      <c r="W133" s="7" t="s">
        <v>157</v>
      </c>
      <c r="X133" s="1" t="str">
        <f>VLOOKUP(W133,Feuil3!$A$4:$B$20,2,FALSE)</f>
        <v>MFP_A3_C</v>
      </c>
      <c r="Y133" s="7"/>
      <c r="Z133" s="1">
        <v>116</v>
      </c>
      <c r="AA133" s="7"/>
    </row>
    <row r="134" spans="1:27" hidden="1" x14ac:dyDescent="0.3">
      <c r="A134" s="7" t="s">
        <v>442</v>
      </c>
      <c r="B134" s="1" t="s">
        <v>443</v>
      </c>
      <c r="C134" s="1" t="s">
        <v>444</v>
      </c>
      <c r="D134" s="7" t="s">
        <v>35</v>
      </c>
      <c r="E134" s="7" t="s">
        <v>27</v>
      </c>
      <c r="F134" s="7" t="s">
        <v>36</v>
      </c>
      <c r="G134" s="7" t="s">
        <v>37</v>
      </c>
      <c r="H134" s="7">
        <v>30</v>
      </c>
      <c r="I134" s="7" t="s">
        <v>445</v>
      </c>
      <c r="J134" s="7" t="s">
        <v>446</v>
      </c>
      <c r="K134" s="7" t="s">
        <v>40</v>
      </c>
      <c r="L134" s="8">
        <v>0.3222916666666667</v>
      </c>
      <c r="M134" s="8">
        <v>0.49067011419952594</v>
      </c>
      <c r="N134" s="8">
        <v>0.50396563119629878</v>
      </c>
      <c r="O134" s="8">
        <v>0.50396563119629878</v>
      </c>
      <c r="P134" s="7" t="s">
        <v>46</v>
      </c>
      <c r="Q134" s="7">
        <v>30</v>
      </c>
      <c r="R134" s="7" t="s">
        <v>27</v>
      </c>
      <c r="S134" s="7"/>
      <c r="T134" s="7" t="s">
        <v>79</v>
      </c>
      <c r="U134" s="9" t="s">
        <v>34</v>
      </c>
      <c r="V134" s="9"/>
      <c r="W134" s="7" t="s">
        <v>90</v>
      </c>
      <c r="X134" s="1" t="str">
        <f>VLOOKUP(W134,Feuil3!$A$4:$B$20,2,FALSE)</f>
        <v>MFP_A3_C</v>
      </c>
      <c r="Y134" s="7"/>
      <c r="Z134" s="1">
        <v>117</v>
      </c>
      <c r="AA134" s="7"/>
    </row>
    <row r="135" spans="1:27" hidden="1" x14ac:dyDescent="0.3">
      <c r="A135" s="7" t="s">
        <v>566</v>
      </c>
      <c r="B135" s="1" t="s">
        <v>567</v>
      </c>
      <c r="C135" s="1" t="s">
        <v>568</v>
      </c>
      <c r="D135" s="7" t="s">
        <v>26</v>
      </c>
      <c r="E135" s="7" t="s">
        <v>58</v>
      </c>
      <c r="F135" s="7" t="s">
        <v>28</v>
      </c>
      <c r="G135" s="7" t="s">
        <v>64</v>
      </c>
      <c r="H135" s="7">
        <v>30</v>
      </c>
      <c r="I135" s="7" t="s">
        <v>569</v>
      </c>
      <c r="J135" s="7" t="s">
        <v>570</v>
      </c>
      <c r="K135" s="7" t="s">
        <v>571</v>
      </c>
      <c r="L135" s="8">
        <v>1.7708333333333333E-2</v>
      </c>
      <c r="M135" s="8">
        <v>0</v>
      </c>
      <c r="N135" s="8">
        <v>0</v>
      </c>
      <c r="O135" s="8"/>
      <c r="P135" s="7" t="s">
        <v>41</v>
      </c>
      <c r="Q135" s="7" t="s">
        <v>79</v>
      </c>
      <c r="R135" s="7" t="s">
        <v>58</v>
      </c>
      <c r="S135" s="7" t="s">
        <v>99</v>
      </c>
      <c r="T135" s="7">
        <v>30</v>
      </c>
      <c r="U135" s="9" t="s">
        <v>34</v>
      </c>
      <c r="V135" s="9"/>
      <c r="W135" s="7" t="s">
        <v>41</v>
      </c>
      <c r="X135" s="1" t="str">
        <f>VLOOKUP(W135,Feuil3!$A$4:$B$20,2,FALSE)</f>
        <v>Suppression</v>
      </c>
      <c r="Y135" s="7"/>
      <c r="Z135" s="1">
        <v>841</v>
      </c>
      <c r="AA135" s="7"/>
    </row>
    <row r="136" spans="1:27" hidden="1" x14ac:dyDescent="0.3">
      <c r="A136" s="7" t="s">
        <v>566</v>
      </c>
      <c r="B136" s="1" t="s">
        <v>567</v>
      </c>
      <c r="C136" s="1" t="s">
        <v>568</v>
      </c>
      <c r="D136" s="7" t="s">
        <v>26</v>
      </c>
      <c r="E136" s="7" t="s">
        <v>58</v>
      </c>
      <c r="F136" s="7" t="s">
        <v>28</v>
      </c>
      <c r="G136" s="7" t="s">
        <v>64</v>
      </c>
      <c r="H136" s="7">
        <v>30</v>
      </c>
      <c r="I136" s="7" t="s">
        <v>572</v>
      </c>
      <c r="J136" s="7" t="s">
        <v>573</v>
      </c>
      <c r="K136" s="7" t="s">
        <v>574</v>
      </c>
      <c r="L136" s="8">
        <v>5.8208333333333334E-2</v>
      </c>
      <c r="M136" s="8">
        <v>0</v>
      </c>
      <c r="N136" s="8">
        <v>0</v>
      </c>
      <c r="O136" s="8"/>
      <c r="P136" s="7" t="s">
        <v>41</v>
      </c>
      <c r="Q136" s="7" t="s">
        <v>79</v>
      </c>
      <c r="R136" s="7" t="s">
        <v>58</v>
      </c>
      <c r="S136" s="7" t="s">
        <v>99</v>
      </c>
      <c r="T136" s="7">
        <v>30</v>
      </c>
      <c r="U136" s="9" t="s">
        <v>34</v>
      </c>
      <c r="V136" s="9"/>
      <c r="W136" s="7" t="s">
        <v>41</v>
      </c>
      <c r="X136" s="1" t="str">
        <f>VLOOKUP(W136,Feuil3!$A$4:$B$20,2,FALSE)</f>
        <v>Suppression</v>
      </c>
      <c r="Y136" s="7"/>
      <c r="Z136" s="1">
        <v>841</v>
      </c>
      <c r="AA136" s="7"/>
    </row>
    <row r="137" spans="1:27" hidden="1" x14ac:dyDescent="0.3">
      <c r="A137" s="7" t="s">
        <v>452</v>
      </c>
      <c r="B137" s="1" t="s">
        <v>453</v>
      </c>
      <c r="C137" s="1" t="s">
        <v>454</v>
      </c>
      <c r="D137" s="7" t="s">
        <v>35</v>
      </c>
      <c r="E137" s="7" t="s">
        <v>27</v>
      </c>
      <c r="F137" s="7" t="s">
        <v>36</v>
      </c>
      <c r="G137" s="7" t="s">
        <v>37</v>
      </c>
      <c r="H137" s="7">
        <v>30</v>
      </c>
      <c r="I137" s="7" t="s">
        <v>459</v>
      </c>
      <c r="J137" s="7" t="s">
        <v>460</v>
      </c>
      <c r="K137" s="7">
        <v>1</v>
      </c>
      <c r="L137" s="8">
        <v>0.6440555555555556</v>
      </c>
      <c r="M137" s="8">
        <v>0.35417924609678253</v>
      </c>
      <c r="N137" s="8">
        <v>0.32692307692307693</v>
      </c>
      <c r="O137" s="8">
        <v>0.35417924609678253</v>
      </c>
      <c r="P137" s="7" t="s">
        <v>46</v>
      </c>
      <c r="Q137" s="7">
        <v>30</v>
      </c>
      <c r="R137" s="7" t="s">
        <v>27</v>
      </c>
      <c r="S137" s="7"/>
      <c r="T137" s="7" t="s">
        <v>79</v>
      </c>
      <c r="U137" s="9" t="s">
        <v>34</v>
      </c>
      <c r="V137" s="9"/>
      <c r="W137" s="7" t="s">
        <v>90</v>
      </c>
      <c r="X137" s="1" t="str">
        <f>VLOOKUP(W137,Feuil3!$A$4:$B$20,2,FALSE)</f>
        <v>MFP_A3_C</v>
      </c>
      <c r="Y137" s="7"/>
      <c r="Z137" s="1">
        <v>117</v>
      </c>
      <c r="AA137" s="7"/>
    </row>
    <row r="138" spans="1:27" hidden="1" x14ac:dyDescent="0.3">
      <c r="A138" s="7" t="s">
        <v>566</v>
      </c>
      <c r="B138" s="1" t="s">
        <v>567</v>
      </c>
      <c r="C138" s="1" t="s">
        <v>568</v>
      </c>
      <c r="D138" s="7" t="s">
        <v>26</v>
      </c>
      <c r="E138" s="7" t="s">
        <v>58</v>
      </c>
      <c r="F138" s="7" t="s">
        <v>28</v>
      </c>
      <c r="G138" s="7" t="s">
        <v>64</v>
      </c>
      <c r="H138" s="7">
        <v>30</v>
      </c>
      <c r="I138" s="7" t="s">
        <v>578</v>
      </c>
      <c r="J138" s="7" t="s">
        <v>579</v>
      </c>
      <c r="K138" s="7" t="s">
        <v>580</v>
      </c>
      <c r="L138" s="8">
        <v>0.122</v>
      </c>
      <c r="M138" s="8">
        <v>0</v>
      </c>
      <c r="N138" s="8">
        <v>0</v>
      </c>
      <c r="O138" s="8"/>
      <c r="P138" s="7" t="s">
        <v>41</v>
      </c>
      <c r="Q138" s="7" t="s">
        <v>79</v>
      </c>
      <c r="R138" s="7" t="s">
        <v>58</v>
      </c>
      <c r="S138" s="7" t="s">
        <v>99</v>
      </c>
      <c r="T138" s="7">
        <v>30</v>
      </c>
      <c r="U138" s="9" t="s">
        <v>34</v>
      </c>
      <c r="V138" s="9"/>
      <c r="W138" s="7" t="s">
        <v>41</v>
      </c>
      <c r="X138" s="1" t="str">
        <f>VLOOKUP(W138,Feuil3!$A$4:$B$20,2,FALSE)</f>
        <v>Suppression</v>
      </c>
      <c r="Y138" s="7"/>
      <c r="Z138" s="1">
        <v>841</v>
      </c>
      <c r="AA138" s="7"/>
    </row>
    <row r="139" spans="1:27" hidden="1" x14ac:dyDescent="0.3">
      <c r="A139" s="7" t="s">
        <v>377</v>
      </c>
      <c r="B139" s="1" t="s">
        <v>378</v>
      </c>
      <c r="C139" s="1" t="s">
        <v>379</v>
      </c>
      <c r="D139" s="7" t="s">
        <v>35</v>
      </c>
      <c r="E139" s="7" t="s">
        <v>27</v>
      </c>
      <c r="F139" s="7" t="s">
        <v>36</v>
      </c>
      <c r="G139" s="7" t="s">
        <v>43</v>
      </c>
      <c r="H139" s="7">
        <v>40</v>
      </c>
      <c r="I139" s="7" t="s">
        <v>394</v>
      </c>
      <c r="J139" s="7" t="s">
        <v>395</v>
      </c>
      <c r="K139" s="7" t="s">
        <v>40</v>
      </c>
      <c r="L139" s="8">
        <v>0.7087986111111112</v>
      </c>
      <c r="M139" s="8">
        <v>0.25558701637159903</v>
      </c>
      <c r="N139" s="8">
        <v>0.25196445501438192</v>
      </c>
      <c r="O139" s="8">
        <v>0.25558701637159903</v>
      </c>
      <c r="P139" s="7" t="s">
        <v>46</v>
      </c>
      <c r="Q139" s="7">
        <v>40</v>
      </c>
      <c r="R139" s="7" t="s">
        <v>58</v>
      </c>
      <c r="S139" s="7"/>
      <c r="T139" s="7" t="s">
        <v>79</v>
      </c>
      <c r="U139" s="9" t="s">
        <v>34</v>
      </c>
      <c r="V139" s="9"/>
      <c r="W139" s="7" t="s">
        <v>157</v>
      </c>
      <c r="X139" s="1" t="str">
        <f>VLOOKUP(W139,Feuil3!$A$4:$B$20,2,FALSE)</f>
        <v>MFP_A3_C</v>
      </c>
      <c r="Y139" s="7"/>
      <c r="Z139" s="1">
        <v>842</v>
      </c>
      <c r="AA139" s="7"/>
    </row>
    <row r="140" spans="1:27" hidden="1" x14ac:dyDescent="0.3">
      <c r="A140" s="7" t="s">
        <v>566</v>
      </c>
      <c r="B140" s="1" t="s">
        <v>567</v>
      </c>
      <c r="C140" s="1" t="s">
        <v>568</v>
      </c>
      <c r="D140" s="7" t="s">
        <v>26</v>
      </c>
      <c r="E140" s="7" t="s">
        <v>27</v>
      </c>
      <c r="F140" s="7" t="s">
        <v>28</v>
      </c>
      <c r="G140" s="7" t="s">
        <v>29</v>
      </c>
      <c r="H140" s="7">
        <v>25</v>
      </c>
      <c r="I140" s="7" t="s">
        <v>584</v>
      </c>
      <c r="J140" s="7" t="s">
        <v>585</v>
      </c>
      <c r="K140" s="7" t="s">
        <v>580</v>
      </c>
      <c r="L140" s="8">
        <v>1.2492499999999997</v>
      </c>
      <c r="M140" s="8">
        <v>0.36094990327529852</v>
      </c>
      <c r="N140" s="8">
        <v>0</v>
      </c>
      <c r="O140" s="8">
        <v>0.36094990327529852</v>
      </c>
      <c r="P140" s="7" t="s">
        <v>252</v>
      </c>
      <c r="Q140" s="7">
        <v>30</v>
      </c>
      <c r="R140" s="7" t="s">
        <v>27</v>
      </c>
      <c r="S140" s="7"/>
      <c r="T140" s="7" t="s">
        <v>79</v>
      </c>
      <c r="U140" s="9" t="s">
        <v>41</v>
      </c>
      <c r="V140" s="9" t="s">
        <v>586</v>
      </c>
      <c r="W140" s="7" t="s">
        <v>41</v>
      </c>
      <c r="X140" s="1" t="str">
        <f>VLOOKUP(W140,Feuil3!$A$4:$B$20,2,FALSE)</f>
        <v>Suppression</v>
      </c>
      <c r="Y140" s="7"/>
      <c r="Z140" s="1">
        <v>841</v>
      </c>
      <c r="AA140" s="7"/>
    </row>
    <row r="141" spans="1:27" hidden="1" x14ac:dyDescent="0.3">
      <c r="A141" s="7" t="s">
        <v>276</v>
      </c>
      <c r="B141" s="1" t="s">
        <v>82</v>
      </c>
      <c r="C141" s="1" t="s">
        <v>83</v>
      </c>
      <c r="D141" s="7" t="s">
        <v>35</v>
      </c>
      <c r="E141" s="7" t="s">
        <v>27</v>
      </c>
      <c r="F141" s="7" t="s">
        <v>36</v>
      </c>
      <c r="G141" s="7" t="s">
        <v>37</v>
      </c>
      <c r="H141" s="7">
        <v>30</v>
      </c>
      <c r="I141" s="7" t="s">
        <v>287</v>
      </c>
      <c r="J141" s="7" t="s">
        <v>288</v>
      </c>
      <c r="K141" s="7">
        <v>2</v>
      </c>
      <c r="L141" s="8">
        <v>0.46031944444444439</v>
      </c>
      <c r="M141" s="8">
        <v>0.58253628217119757</v>
      </c>
      <c r="N141" s="8">
        <v>0.32686084142394822</v>
      </c>
      <c r="O141" s="8">
        <v>0.58253628217119757</v>
      </c>
      <c r="P141" s="7" t="s">
        <v>46</v>
      </c>
      <c r="Q141" s="7">
        <v>30</v>
      </c>
      <c r="R141" s="7" t="s">
        <v>27</v>
      </c>
      <c r="S141" s="7"/>
      <c r="T141" s="7" t="s">
        <v>79</v>
      </c>
      <c r="U141" s="9" t="s">
        <v>34</v>
      </c>
      <c r="V141" s="9"/>
      <c r="W141" s="7" t="s">
        <v>90</v>
      </c>
      <c r="X141" s="1" t="str">
        <f>VLOOKUP(W141,Feuil3!$A$4:$B$20,2,FALSE)</f>
        <v>MFP_A3_C</v>
      </c>
      <c r="Y141" s="7"/>
      <c r="Z141" s="1">
        <v>117</v>
      </c>
      <c r="AA141" s="7"/>
    </row>
    <row r="142" spans="1:27" hidden="1" x14ac:dyDescent="0.3">
      <c r="A142" s="7" t="s">
        <v>566</v>
      </c>
      <c r="B142" s="1" t="s">
        <v>567</v>
      </c>
      <c r="C142" s="1" t="s">
        <v>568</v>
      </c>
      <c r="D142" s="7" t="s">
        <v>26</v>
      </c>
      <c r="E142" s="7" t="s">
        <v>58</v>
      </c>
      <c r="F142" s="7" t="s">
        <v>28</v>
      </c>
      <c r="G142" s="7" t="s">
        <v>64</v>
      </c>
      <c r="H142" s="7">
        <v>30</v>
      </c>
      <c r="I142" s="7" t="s">
        <v>590</v>
      </c>
      <c r="J142" s="7" t="s">
        <v>591</v>
      </c>
      <c r="K142" s="7" t="s">
        <v>592</v>
      </c>
      <c r="L142" s="8"/>
      <c r="M142" s="8">
        <v>0</v>
      </c>
      <c r="N142" s="8">
        <v>0</v>
      </c>
      <c r="O142" s="8"/>
      <c r="P142" s="7" t="s">
        <v>41</v>
      </c>
      <c r="Q142" s="7" t="s">
        <v>79</v>
      </c>
      <c r="R142" s="7" t="s">
        <v>58</v>
      </c>
      <c r="S142" s="7" t="s">
        <v>99</v>
      </c>
      <c r="T142" s="7">
        <v>30</v>
      </c>
      <c r="U142" s="9" t="s">
        <v>34</v>
      </c>
      <c r="V142" s="9"/>
      <c r="W142" s="7" t="s">
        <v>41</v>
      </c>
      <c r="X142" s="1" t="str">
        <f>VLOOKUP(W142,Feuil3!$A$4:$B$20,2,FALSE)</f>
        <v>Suppression</v>
      </c>
      <c r="Y142" s="7"/>
      <c r="Z142" s="1">
        <v>841</v>
      </c>
      <c r="AA142" s="7"/>
    </row>
    <row r="143" spans="1:27" hidden="1" x14ac:dyDescent="0.3">
      <c r="A143" s="7" t="s">
        <v>276</v>
      </c>
      <c r="B143" s="1" t="s">
        <v>733</v>
      </c>
      <c r="C143" s="1" t="s">
        <v>737</v>
      </c>
      <c r="D143" s="7" t="s">
        <v>35</v>
      </c>
      <c r="E143" s="7" t="s">
        <v>27</v>
      </c>
      <c r="F143" s="7" t="s">
        <v>36</v>
      </c>
      <c r="G143" s="7" t="s">
        <v>37</v>
      </c>
      <c r="H143" s="7">
        <v>30</v>
      </c>
      <c r="I143" s="7" t="s">
        <v>738</v>
      </c>
      <c r="J143" s="7" t="s">
        <v>739</v>
      </c>
      <c r="K143" s="7">
        <v>1</v>
      </c>
      <c r="L143" s="8">
        <v>0.37847222222222221</v>
      </c>
      <c r="M143" s="8">
        <v>0.3644770642201835</v>
      </c>
      <c r="N143" s="8">
        <v>0.32750582750582752</v>
      </c>
      <c r="O143" s="8">
        <v>0.3644770642201835</v>
      </c>
      <c r="P143" s="7" t="s">
        <v>46</v>
      </c>
      <c r="Q143" s="7">
        <v>30</v>
      </c>
      <c r="R143" s="7" t="s">
        <v>27</v>
      </c>
      <c r="S143" s="7"/>
      <c r="T143" s="7" t="s">
        <v>79</v>
      </c>
      <c r="U143" s="9" t="s">
        <v>34</v>
      </c>
      <c r="V143" s="9"/>
      <c r="W143" s="7" t="s">
        <v>90</v>
      </c>
      <c r="X143" s="1" t="str">
        <f>VLOOKUP(W143,Feuil3!$A$4:$B$20,2,FALSE)</f>
        <v>MFP_A3_C</v>
      </c>
      <c r="Y143" s="7"/>
      <c r="Z143" s="1">
        <v>116</v>
      </c>
      <c r="AA143" s="7"/>
    </row>
    <row r="144" spans="1:27" hidden="1" x14ac:dyDescent="0.3">
      <c r="A144" s="7" t="s">
        <v>461</v>
      </c>
      <c r="B144" s="1" t="s">
        <v>92</v>
      </c>
      <c r="C144" s="1" t="s">
        <v>462</v>
      </c>
      <c r="D144" s="7" t="s">
        <v>35</v>
      </c>
      <c r="E144" s="7" t="s">
        <v>27</v>
      </c>
      <c r="F144" s="7" t="s">
        <v>36</v>
      </c>
      <c r="G144" s="7" t="s">
        <v>43</v>
      </c>
      <c r="H144" s="7">
        <v>40</v>
      </c>
      <c r="I144" s="7" t="s">
        <v>463</v>
      </c>
      <c r="J144" s="7" t="s">
        <v>464</v>
      </c>
      <c r="K144" s="7" t="s">
        <v>40</v>
      </c>
      <c r="L144" s="8">
        <v>0.20855555555555558</v>
      </c>
      <c r="M144" s="8">
        <v>0.48771310602024509</v>
      </c>
      <c r="N144" s="8">
        <v>0.2906888720666162</v>
      </c>
      <c r="O144" s="8">
        <v>0.48771310602024509</v>
      </c>
      <c r="P144" s="7" t="s">
        <v>46</v>
      </c>
      <c r="Q144" s="7">
        <v>40</v>
      </c>
      <c r="R144" s="7" t="s">
        <v>27</v>
      </c>
      <c r="S144" s="7"/>
      <c r="T144" s="7" t="s">
        <v>79</v>
      </c>
      <c r="U144" s="9" t="s">
        <v>34</v>
      </c>
      <c r="V144" s="9"/>
      <c r="W144" s="7" t="s">
        <v>157</v>
      </c>
      <c r="X144" s="1" t="str">
        <f>VLOOKUP(W144,Feuil3!$A$4:$B$20,2,FALSE)</f>
        <v>MFP_A3_C</v>
      </c>
      <c r="Y144" s="7"/>
      <c r="Z144" s="1">
        <v>117</v>
      </c>
      <c r="AA144" s="7"/>
    </row>
    <row r="145" spans="1:27" hidden="1" x14ac:dyDescent="0.3">
      <c r="A145" s="7" t="s">
        <v>467</v>
      </c>
      <c r="B145" s="1" t="s">
        <v>468</v>
      </c>
      <c r="C145" s="1" t="s">
        <v>469</v>
      </c>
      <c r="D145" s="7" t="s">
        <v>35</v>
      </c>
      <c r="E145" s="7" t="s">
        <v>27</v>
      </c>
      <c r="F145" s="7" t="s">
        <v>36</v>
      </c>
      <c r="G145" s="7" t="s">
        <v>37</v>
      </c>
      <c r="H145" s="7">
        <v>30</v>
      </c>
      <c r="I145" s="7" t="s">
        <v>470</v>
      </c>
      <c r="J145" s="7" t="s">
        <v>39</v>
      </c>
      <c r="K145" s="7">
        <v>1</v>
      </c>
      <c r="L145" s="8">
        <v>0.23359722222222221</v>
      </c>
      <c r="M145" s="8">
        <v>0.52262322373506154</v>
      </c>
      <c r="N145" s="8">
        <v>0.39445300462249616</v>
      </c>
      <c r="O145" s="8">
        <v>0.52262322373506154</v>
      </c>
      <c r="P145" s="7" t="s">
        <v>46</v>
      </c>
      <c r="Q145" s="7">
        <v>30</v>
      </c>
      <c r="R145" s="7" t="s">
        <v>27</v>
      </c>
      <c r="S145" s="7"/>
      <c r="T145" s="7" t="s">
        <v>79</v>
      </c>
      <c r="U145" s="9" t="s">
        <v>34</v>
      </c>
      <c r="V145" s="9"/>
      <c r="W145" s="7" t="s">
        <v>90</v>
      </c>
      <c r="X145" s="1" t="str">
        <f>VLOOKUP(W145,Feuil3!$A$4:$B$20,2,FALSE)</f>
        <v>MFP_A3_C</v>
      </c>
      <c r="Y145" s="7"/>
      <c r="Z145" s="1">
        <v>117</v>
      </c>
      <c r="AA145" s="7"/>
    </row>
    <row r="146" spans="1:27" hidden="1" x14ac:dyDescent="0.3">
      <c r="A146" s="7" t="s">
        <v>471</v>
      </c>
      <c r="B146" s="1" t="s">
        <v>472</v>
      </c>
      <c r="C146" s="1" t="s">
        <v>473</v>
      </c>
      <c r="D146" s="7" t="s">
        <v>35</v>
      </c>
      <c r="E146" s="7" t="s">
        <v>27</v>
      </c>
      <c r="F146" s="7" t="s">
        <v>36</v>
      </c>
      <c r="G146" s="7" t="s">
        <v>37</v>
      </c>
      <c r="H146" s="7">
        <v>30</v>
      </c>
      <c r="I146" s="7" t="s">
        <v>474</v>
      </c>
      <c r="J146" s="7" t="s">
        <v>39</v>
      </c>
      <c r="K146" s="7" t="s">
        <v>40</v>
      </c>
      <c r="L146" s="8"/>
      <c r="M146" s="8"/>
      <c r="N146" s="8"/>
      <c r="O146" s="8"/>
      <c r="P146" s="7" t="s">
        <v>46</v>
      </c>
      <c r="Q146" s="7">
        <v>30</v>
      </c>
      <c r="R146" s="7" t="s">
        <v>58</v>
      </c>
      <c r="S146" s="7"/>
      <c r="T146" s="7" t="s">
        <v>79</v>
      </c>
      <c r="U146" s="9" t="s">
        <v>34</v>
      </c>
      <c r="V146" s="9"/>
      <c r="W146" s="7" t="s">
        <v>90</v>
      </c>
      <c r="X146" s="1" t="str">
        <f>VLOOKUP(W146,Feuil3!$A$4:$B$20,2,FALSE)</f>
        <v>MFP_A3_C</v>
      </c>
      <c r="Y146" s="7"/>
      <c r="Z146" s="1">
        <v>117</v>
      </c>
      <c r="AA146" s="7"/>
    </row>
    <row r="147" spans="1:27" hidden="1" x14ac:dyDescent="0.3">
      <c r="A147" s="7" t="s">
        <v>475</v>
      </c>
      <c r="B147" s="1" t="s">
        <v>476</v>
      </c>
      <c r="C147" s="1" t="s">
        <v>477</v>
      </c>
      <c r="D147" s="7" t="s">
        <v>35</v>
      </c>
      <c r="E147" s="7" t="s">
        <v>27</v>
      </c>
      <c r="F147" s="7" t="s">
        <v>36</v>
      </c>
      <c r="G147" s="7" t="s">
        <v>37</v>
      </c>
      <c r="H147" s="7">
        <v>30</v>
      </c>
      <c r="I147" s="7" t="s">
        <v>481</v>
      </c>
      <c r="J147" s="7" t="s">
        <v>482</v>
      </c>
      <c r="K147" s="7" t="s">
        <v>350</v>
      </c>
      <c r="L147" s="8">
        <v>0.30691666666666662</v>
      </c>
      <c r="M147" s="8">
        <v>0.47434156937279393</v>
      </c>
      <c r="N147" s="8">
        <v>0.15585721468074409</v>
      </c>
      <c r="O147" s="8">
        <v>0.47434156937279393</v>
      </c>
      <c r="P147" s="7" t="s">
        <v>46</v>
      </c>
      <c r="Q147" s="7">
        <v>30</v>
      </c>
      <c r="R147" s="7" t="s">
        <v>27</v>
      </c>
      <c r="S147" s="7"/>
      <c r="T147" s="7" t="s">
        <v>79</v>
      </c>
      <c r="U147" s="9" t="s">
        <v>34</v>
      </c>
      <c r="V147" s="9"/>
      <c r="W147" s="7" t="s">
        <v>90</v>
      </c>
      <c r="X147" s="1" t="str">
        <f>VLOOKUP(W147,Feuil3!$A$4:$B$20,2,FALSE)</f>
        <v>MFP_A3_C</v>
      </c>
      <c r="Y147" s="7"/>
      <c r="Z147" s="1">
        <v>117</v>
      </c>
      <c r="AA147" s="7"/>
    </row>
    <row r="148" spans="1:27" hidden="1" x14ac:dyDescent="0.3">
      <c r="A148" s="7" t="s">
        <v>210</v>
      </c>
      <c r="B148" s="1" t="s">
        <v>211</v>
      </c>
      <c r="C148" s="1" t="s">
        <v>212</v>
      </c>
      <c r="D148" s="7" t="s">
        <v>35</v>
      </c>
      <c r="E148" s="7" t="s">
        <v>27</v>
      </c>
      <c r="F148" s="7" t="s">
        <v>36</v>
      </c>
      <c r="G148" s="7" t="s">
        <v>37</v>
      </c>
      <c r="H148" s="7">
        <v>30</v>
      </c>
      <c r="I148" s="7" t="s">
        <v>213</v>
      </c>
      <c r="J148" s="7" t="s">
        <v>214</v>
      </c>
      <c r="K148" s="7" t="s">
        <v>40</v>
      </c>
      <c r="L148" s="8">
        <v>8.1111111111111106E-3</v>
      </c>
      <c r="M148" s="8">
        <v>0.60445205479452058</v>
      </c>
      <c r="N148" s="8">
        <v>0.73897058823529416</v>
      </c>
      <c r="O148" s="8">
        <v>0.73897058823529416</v>
      </c>
      <c r="P148" s="7" t="s">
        <v>110</v>
      </c>
      <c r="Q148" s="7">
        <v>25</v>
      </c>
      <c r="R148" s="7" t="s">
        <v>27</v>
      </c>
      <c r="S148" s="7" t="s">
        <v>46</v>
      </c>
      <c r="T148" s="7">
        <v>30</v>
      </c>
      <c r="U148" s="9" t="s">
        <v>18</v>
      </c>
      <c r="V148" s="9" t="s">
        <v>215</v>
      </c>
      <c r="W148" s="7" t="s">
        <v>90</v>
      </c>
      <c r="X148" s="1" t="str">
        <f>VLOOKUP(W148,Feuil3!$A$4:$B$20,2,FALSE)</f>
        <v>MFP_A3_C</v>
      </c>
      <c r="Y148" s="7"/>
      <c r="Z148" s="1">
        <v>857</v>
      </c>
      <c r="AA148" s="7"/>
    </row>
    <row r="149" spans="1:27" hidden="1" x14ac:dyDescent="0.3">
      <c r="A149" s="7" t="s">
        <v>566</v>
      </c>
      <c r="B149" s="1" t="s">
        <v>567</v>
      </c>
      <c r="C149" s="1" t="s">
        <v>568</v>
      </c>
      <c r="D149" s="7" t="s">
        <v>35</v>
      </c>
      <c r="E149" s="7" t="s">
        <v>27</v>
      </c>
      <c r="F149" s="7" t="s">
        <v>28</v>
      </c>
      <c r="G149" s="7" t="s">
        <v>606</v>
      </c>
      <c r="H149" s="7">
        <v>30</v>
      </c>
      <c r="I149" s="7" t="s">
        <v>607</v>
      </c>
      <c r="J149" s="7" t="s">
        <v>608</v>
      </c>
      <c r="K149" s="7" t="s">
        <v>601</v>
      </c>
      <c r="L149" s="8">
        <v>3.9583333333333337E-3</v>
      </c>
      <c r="M149" s="8">
        <v>0.54210526315789476</v>
      </c>
      <c r="N149" s="8">
        <v>0.54210526315789476</v>
      </c>
      <c r="O149" s="8">
        <v>0.54210526315789476</v>
      </c>
      <c r="P149" s="7" t="s">
        <v>41</v>
      </c>
      <c r="Q149" s="7" t="s">
        <v>79</v>
      </c>
      <c r="R149" s="7" t="s">
        <v>27</v>
      </c>
      <c r="S149" s="7" t="s">
        <v>99</v>
      </c>
      <c r="T149" s="7">
        <v>30</v>
      </c>
      <c r="U149" s="9" t="s">
        <v>34</v>
      </c>
      <c r="V149" s="9"/>
      <c r="W149" s="7" t="s">
        <v>41</v>
      </c>
      <c r="X149" s="1" t="str">
        <f>VLOOKUP(W149,Feuil3!$A$4:$B$20,2,FALSE)</f>
        <v>Suppression</v>
      </c>
      <c r="Y149" s="7"/>
      <c r="Z149" s="1">
        <v>841</v>
      </c>
      <c r="AA149" s="7"/>
    </row>
    <row r="150" spans="1:27" hidden="1" x14ac:dyDescent="0.3">
      <c r="A150" s="7" t="s">
        <v>702</v>
      </c>
      <c r="B150" s="1" t="s">
        <v>703</v>
      </c>
      <c r="C150" s="1" t="s">
        <v>704</v>
      </c>
      <c r="D150" s="7" t="s">
        <v>35</v>
      </c>
      <c r="E150" s="7" t="s">
        <v>27</v>
      </c>
      <c r="F150" s="7" t="s">
        <v>36</v>
      </c>
      <c r="G150" s="7" t="s">
        <v>666</v>
      </c>
      <c r="H150" s="7">
        <v>50</v>
      </c>
      <c r="I150" s="7" t="s">
        <v>743</v>
      </c>
      <c r="J150" s="7" t="s">
        <v>482</v>
      </c>
      <c r="K150" s="7">
        <v>1</v>
      </c>
      <c r="L150" s="8">
        <v>0.23994444444444446</v>
      </c>
      <c r="M150" s="8">
        <v>0.44839661958786758</v>
      </c>
      <c r="N150" s="8">
        <v>0.49378109452736318</v>
      </c>
      <c r="O150" s="8">
        <v>0.49378109452736318</v>
      </c>
      <c r="P150" s="7" t="s">
        <v>744</v>
      </c>
      <c r="Q150" s="7">
        <v>50</v>
      </c>
      <c r="R150" s="7" t="s">
        <v>27</v>
      </c>
      <c r="S150" s="7" t="s">
        <v>99</v>
      </c>
      <c r="T150" s="7">
        <v>50</v>
      </c>
      <c r="U150" s="9" t="s">
        <v>34</v>
      </c>
      <c r="V150" s="9" t="s">
        <v>745</v>
      </c>
      <c r="W150" s="7" t="s">
        <v>744</v>
      </c>
      <c r="X150" s="1" t="s">
        <v>433</v>
      </c>
      <c r="Y150" s="7"/>
      <c r="Z150" s="1">
        <v>116</v>
      </c>
      <c r="AA150" s="7"/>
    </row>
    <row r="151" spans="1:27" hidden="1" x14ac:dyDescent="0.3">
      <c r="A151" s="7" t="s">
        <v>713</v>
      </c>
      <c r="B151" s="1" t="s">
        <v>714</v>
      </c>
      <c r="C151" s="1" t="s">
        <v>715</v>
      </c>
      <c r="D151" s="7" t="s">
        <v>35</v>
      </c>
      <c r="E151" s="7" t="s">
        <v>27</v>
      </c>
      <c r="F151" s="7" t="s">
        <v>36</v>
      </c>
      <c r="G151" s="7" t="s">
        <v>43</v>
      </c>
      <c r="H151" s="7">
        <v>40</v>
      </c>
      <c r="I151" s="7" t="s">
        <v>717</v>
      </c>
      <c r="J151" s="7" t="s">
        <v>718</v>
      </c>
      <c r="K151" s="7" t="s">
        <v>40</v>
      </c>
      <c r="L151" s="8">
        <v>0.43931944444444443</v>
      </c>
      <c r="M151" s="8">
        <v>0.41754923966994406</v>
      </c>
      <c r="N151" s="8">
        <v>0.26914660831509846</v>
      </c>
      <c r="O151" s="8">
        <v>0.41754923966994406</v>
      </c>
      <c r="P151" s="7" t="s">
        <v>46</v>
      </c>
      <c r="Q151" s="7">
        <v>40</v>
      </c>
      <c r="R151" s="7" t="s">
        <v>27</v>
      </c>
      <c r="S151" s="7"/>
      <c r="T151" s="7" t="s">
        <v>79</v>
      </c>
      <c r="U151" s="9" t="s">
        <v>34</v>
      </c>
      <c r="V151" s="9"/>
      <c r="W151" s="7" t="s">
        <v>157</v>
      </c>
      <c r="X151" s="1" t="str">
        <f>VLOOKUP(W151,Feuil3!$A$4:$B$20,2,FALSE)</f>
        <v>MFP_A3_C</v>
      </c>
      <c r="Y151" s="7"/>
      <c r="Z151" s="1">
        <v>117</v>
      </c>
      <c r="AA151" s="7"/>
    </row>
    <row r="152" spans="1:27" hidden="1" x14ac:dyDescent="0.3">
      <c r="A152" s="7" t="s">
        <v>713</v>
      </c>
      <c r="B152" s="1" t="s">
        <v>714</v>
      </c>
      <c r="C152" s="1" t="s">
        <v>715</v>
      </c>
      <c r="D152" s="7" t="s">
        <v>35</v>
      </c>
      <c r="E152" s="7" t="s">
        <v>27</v>
      </c>
      <c r="F152" s="7" t="s">
        <v>36</v>
      </c>
      <c r="G152" s="7" t="s">
        <v>43</v>
      </c>
      <c r="H152" s="7">
        <v>40</v>
      </c>
      <c r="I152" s="7" t="s">
        <v>819</v>
      </c>
      <c r="J152" s="7" t="s">
        <v>820</v>
      </c>
      <c r="K152" s="7">
        <v>1</v>
      </c>
      <c r="L152" s="8">
        <v>0.81661111111111129</v>
      </c>
      <c r="M152" s="8">
        <v>0.56224062861419144</v>
      </c>
      <c r="N152" s="8">
        <v>0.19044786564030791</v>
      </c>
      <c r="O152" s="8">
        <v>0.56224062861419144</v>
      </c>
      <c r="P152" s="7" t="s">
        <v>46</v>
      </c>
      <c r="Q152" s="7">
        <v>40</v>
      </c>
      <c r="R152" s="7" t="s">
        <v>27</v>
      </c>
      <c r="S152" s="7"/>
      <c r="T152" s="7" t="s">
        <v>79</v>
      </c>
      <c r="U152" s="9" t="s">
        <v>34</v>
      </c>
      <c r="V152" s="9"/>
      <c r="W152" s="7" t="s">
        <v>157</v>
      </c>
      <c r="X152" s="1" t="str">
        <f>VLOOKUP(W152,Feuil3!$A$4:$B$20,2,FALSE)</f>
        <v>MFP_A3_C</v>
      </c>
      <c r="Y152" s="7"/>
      <c r="Z152" s="1">
        <v>844</v>
      </c>
      <c r="AA152" s="7"/>
    </row>
    <row r="153" spans="1:27" hidden="1" x14ac:dyDescent="0.3">
      <c r="A153" s="7" t="s">
        <v>317</v>
      </c>
      <c r="B153" s="1" t="s">
        <v>318</v>
      </c>
      <c r="C153" s="1" t="s">
        <v>319</v>
      </c>
      <c r="D153" s="7" t="s">
        <v>35</v>
      </c>
      <c r="E153" s="7" t="s">
        <v>27</v>
      </c>
      <c r="F153" s="7" t="s">
        <v>36</v>
      </c>
      <c r="G153" s="7" t="s">
        <v>37</v>
      </c>
      <c r="H153" s="7">
        <v>30</v>
      </c>
      <c r="I153" s="7" t="s">
        <v>320</v>
      </c>
      <c r="J153" s="7" t="s">
        <v>40</v>
      </c>
      <c r="K153" s="7" t="s">
        <v>40</v>
      </c>
      <c r="L153" s="8">
        <v>0.38324999999999998</v>
      </c>
      <c r="M153" s="8">
        <v>0.2777415380155106</v>
      </c>
      <c r="N153" s="8">
        <v>0.3870673952641166</v>
      </c>
      <c r="O153" s="8">
        <v>0.3870673952641166</v>
      </c>
      <c r="P153" s="7" t="s">
        <v>46</v>
      </c>
      <c r="Q153" s="7">
        <v>30</v>
      </c>
      <c r="R153" s="7" t="s">
        <v>27</v>
      </c>
      <c r="S153" s="7"/>
      <c r="T153" s="7" t="s">
        <v>79</v>
      </c>
      <c r="U153" s="9" t="s">
        <v>34</v>
      </c>
      <c r="V153" s="9" t="s">
        <v>321</v>
      </c>
      <c r="W153" s="7" t="s">
        <v>90</v>
      </c>
      <c r="X153" s="1" t="str">
        <f>VLOOKUP(W153,Feuil3!$A$4:$B$20,2,FALSE)</f>
        <v>MFP_A3_C</v>
      </c>
      <c r="Y153" s="7"/>
      <c r="Z153" s="1">
        <v>117</v>
      </c>
      <c r="AA153" s="7"/>
    </row>
    <row r="154" spans="1:27" hidden="1" x14ac:dyDescent="0.3">
      <c r="A154" s="7" t="s">
        <v>566</v>
      </c>
      <c r="B154" s="1" t="s">
        <v>567</v>
      </c>
      <c r="C154" s="1" t="s">
        <v>568</v>
      </c>
      <c r="D154" s="7" t="s">
        <v>35</v>
      </c>
      <c r="E154" s="7" t="s">
        <v>27</v>
      </c>
      <c r="F154" s="7" t="s">
        <v>28</v>
      </c>
      <c r="G154" s="7" t="s">
        <v>55</v>
      </c>
      <c r="H154" s="7">
        <v>35</v>
      </c>
      <c r="I154" s="7" t="s">
        <v>621</v>
      </c>
      <c r="J154" s="7" t="s">
        <v>622</v>
      </c>
      <c r="K154" s="7">
        <v>1</v>
      </c>
      <c r="L154" s="8">
        <v>0.31237500000000001</v>
      </c>
      <c r="M154" s="8">
        <v>0.64045618247298919</v>
      </c>
      <c r="N154" s="8">
        <v>0.53799223516361616</v>
      </c>
      <c r="O154" s="8">
        <v>0.64045618247298919</v>
      </c>
      <c r="P154" s="7" t="s">
        <v>41</v>
      </c>
      <c r="Q154" s="7" t="s">
        <v>79</v>
      </c>
      <c r="R154" s="7" t="s">
        <v>27</v>
      </c>
      <c r="S154" s="7"/>
      <c r="T154" s="7" t="s">
        <v>79</v>
      </c>
      <c r="U154" s="9" t="s">
        <v>34</v>
      </c>
      <c r="V154" s="9"/>
      <c r="W154" s="7" t="s">
        <v>41</v>
      </c>
      <c r="X154" s="1" t="str">
        <f>VLOOKUP(W154,Feuil3!$A$4:$B$20,2,FALSE)</f>
        <v>Suppression</v>
      </c>
      <c r="Y154" s="7"/>
      <c r="Z154" s="1">
        <v>841</v>
      </c>
      <c r="AA154" s="7"/>
    </row>
    <row r="155" spans="1:27" hidden="1" x14ac:dyDescent="0.3">
      <c r="A155" s="7" t="s">
        <v>566</v>
      </c>
      <c r="B155" s="1" t="s">
        <v>567</v>
      </c>
      <c r="C155" s="1" t="s">
        <v>568</v>
      </c>
      <c r="D155" s="7" t="s">
        <v>35</v>
      </c>
      <c r="E155" s="7" t="s">
        <v>27</v>
      </c>
      <c r="F155" s="7" t="s">
        <v>36</v>
      </c>
      <c r="G155" s="7" t="s">
        <v>43</v>
      </c>
      <c r="H155" s="7">
        <v>40</v>
      </c>
      <c r="I155" s="7" t="s">
        <v>602</v>
      </c>
      <c r="J155" s="7" t="s">
        <v>603</v>
      </c>
      <c r="K155" s="7" t="s">
        <v>571</v>
      </c>
      <c r="L155" s="8">
        <v>0.80720833333333331</v>
      </c>
      <c r="M155" s="8">
        <v>0.56367108862850357</v>
      </c>
      <c r="N155" s="8">
        <v>0.35981461734066117</v>
      </c>
      <c r="O155" s="8">
        <v>0.56367108862850357</v>
      </c>
      <c r="P155" s="7" t="s">
        <v>46</v>
      </c>
      <c r="Q155" s="7">
        <v>40</v>
      </c>
      <c r="R155" s="7" t="s">
        <v>27</v>
      </c>
      <c r="S155" s="7"/>
      <c r="T155" s="7" t="s">
        <v>79</v>
      </c>
      <c r="U155" s="9" t="s">
        <v>34</v>
      </c>
      <c r="V155" s="9"/>
      <c r="W155" s="7" t="s">
        <v>157</v>
      </c>
      <c r="X155" s="1" t="str">
        <f>VLOOKUP(W155,Feuil3!$A$4:$B$20,2,FALSE)</f>
        <v>MFP_A3_C</v>
      </c>
      <c r="Y155" s="7"/>
      <c r="Z155" s="1">
        <v>841</v>
      </c>
      <c r="AA155" s="7"/>
    </row>
    <row r="156" spans="1:27" hidden="1" x14ac:dyDescent="0.3">
      <c r="A156" s="7" t="s">
        <v>566</v>
      </c>
      <c r="B156" s="1" t="s">
        <v>567</v>
      </c>
      <c r="C156" s="1" t="s">
        <v>568</v>
      </c>
      <c r="D156" s="7" t="s">
        <v>35</v>
      </c>
      <c r="E156" s="7" t="s">
        <v>27</v>
      </c>
      <c r="F156" s="7" t="s">
        <v>36</v>
      </c>
      <c r="G156" s="7" t="s">
        <v>43</v>
      </c>
      <c r="H156" s="7">
        <v>40</v>
      </c>
      <c r="I156" s="7" t="s">
        <v>615</v>
      </c>
      <c r="J156" s="7" t="s">
        <v>616</v>
      </c>
      <c r="K156" s="7" t="s">
        <v>617</v>
      </c>
      <c r="L156" s="8">
        <v>1.4342222222222223</v>
      </c>
      <c r="M156" s="8">
        <v>0.55067593740316079</v>
      </c>
      <c r="N156" s="8">
        <v>0.36745263904366327</v>
      </c>
      <c r="O156" s="8">
        <v>0.55067593740316079</v>
      </c>
      <c r="P156" s="7" t="s">
        <v>618</v>
      </c>
      <c r="Q156" s="7">
        <v>40</v>
      </c>
      <c r="R156" s="7" t="s">
        <v>27</v>
      </c>
      <c r="S156" s="7"/>
      <c r="T156" s="7" t="s">
        <v>79</v>
      </c>
      <c r="U156" s="9" t="s">
        <v>34</v>
      </c>
      <c r="V156" s="9"/>
      <c r="W156" s="7" t="s">
        <v>618</v>
      </c>
      <c r="X156" s="1" t="s">
        <v>433</v>
      </c>
      <c r="Y156" s="7"/>
      <c r="Z156" s="1">
        <v>841</v>
      </c>
      <c r="AA156" s="7"/>
    </row>
    <row r="157" spans="1:27" hidden="1" x14ac:dyDescent="0.3">
      <c r="A157" s="7" t="s">
        <v>305</v>
      </c>
      <c r="B157" s="1" t="s">
        <v>306</v>
      </c>
      <c r="C157" s="1" t="s">
        <v>307</v>
      </c>
      <c r="D157" s="7" t="s">
        <v>35</v>
      </c>
      <c r="E157" s="7" t="s">
        <v>27</v>
      </c>
      <c r="F157" s="7" t="s">
        <v>36</v>
      </c>
      <c r="G157" s="7" t="s">
        <v>37</v>
      </c>
      <c r="H157" s="7">
        <v>30</v>
      </c>
      <c r="I157" s="7" t="s">
        <v>311</v>
      </c>
      <c r="J157" s="7" t="s">
        <v>312</v>
      </c>
      <c r="K157" s="7" t="s">
        <v>40</v>
      </c>
      <c r="L157" s="8">
        <v>1.4433055555555554</v>
      </c>
      <c r="M157" s="8">
        <v>0.32629573317423355</v>
      </c>
      <c r="N157" s="8">
        <v>0.27433993399339934</v>
      </c>
      <c r="O157" s="8">
        <v>0.32629573317423355</v>
      </c>
      <c r="P157" s="7" t="s">
        <v>313</v>
      </c>
      <c r="Q157" s="7">
        <v>30</v>
      </c>
      <c r="R157" s="7" t="s">
        <v>27</v>
      </c>
      <c r="S157" s="7"/>
      <c r="T157" s="7" t="s">
        <v>79</v>
      </c>
      <c r="U157" s="9" t="s">
        <v>34</v>
      </c>
      <c r="V157" s="9"/>
      <c r="W157" s="7" t="s">
        <v>366</v>
      </c>
      <c r="X157" s="1" t="str">
        <f>VLOOKUP(W157,Feuil3!$A$4:$B$20,2,FALSE)</f>
        <v>MFP_A3_C</v>
      </c>
      <c r="Y157" s="7"/>
      <c r="Z157" s="1">
        <v>117</v>
      </c>
      <c r="AA157" s="7"/>
    </row>
    <row r="158" spans="1:27" hidden="1" x14ac:dyDescent="0.3">
      <c r="A158" s="7" t="s">
        <v>305</v>
      </c>
      <c r="B158" s="1" t="s">
        <v>306</v>
      </c>
      <c r="C158" s="1" t="s">
        <v>307</v>
      </c>
      <c r="D158" s="7" t="s">
        <v>35</v>
      </c>
      <c r="E158" s="7" t="s">
        <v>27</v>
      </c>
      <c r="F158" s="7" t="s">
        <v>36</v>
      </c>
      <c r="G158" s="7" t="s">
        <v>43</v>
      </c>
      <c r="H158" s="7">
        <v>40</v>
      </c>
      <c r="I158" s="7" t="s">
        <v>314</v>
      </c>
      <c r="J158" s="7" t="s">
        <v>315</v>
      </c>
      <c r="K158" s="7">
        <v>1</v>
      </c>
      <c r="L158" s="8">
        <v>0.38146527777777783</v>
      </c>
      <c r="M158" s="8">
        <v>0.3599970872549198</v>
      </c>
      <c r="N158" s="8">
        <v>0.26604554865424429</v>
      </c>
      <c r="O158" s="8">
        <v>0.3599970872549198</v>
      </c>
      <c r="P158" s="7" t="s">
        <v>316</v>
      </c>
      <c r="Q158" s="7">
        <v>30</v>
      </c>
      <c r="R158" s="7" t="s">
        <v>27</v>
      </c>
      <c r="S158" s="7" t="s">
        <v>46</v>
      </c>
      <c r="T158" s="7">
        <v>40</v>
      </c>
      <c r="U158" s="9" t="s">
        <v>34</v>
      </c>
      <c r="V158" s="9"/>
      <c r="W158" s="7" t="s">
        <v>367</v>
      </c>
      <c r="X158" s="1" t="str">
        <f>VLOOKUP(W158,Feuil3!$A$4:$B$20,2,FALSE)</f>
        <v>MFP_A3_C</v>
      </c>
      <c r="Y158" s="7"/>
      <c r="Z158" s="1">
        <v>117</v>
      </c>
      <c r="AA158" s="7"/>
    </row>
    <row r="159" spans="1:27" hidden="1" x14ac:dyDescent="0.3">
      <c r="A159" s="7" t="s">
        <v>305</v>
      </c>
      <c r="B159" s="1" t="s">
        <v>306</v>
      </c>
      <c r="C159" s="1" t="s">
        <v>307</v>
      </c>
      <c r="D159" s="7" t="s">
        <v>35</v>
      </c>
      <c r="E159" s="7" t="s">
        <v>27</v>
      </c>
      <c r="F159" s="7" t="s">
        <v>36</v>
      </c>
      <c r="G159" s="7" t="s">
        <v>43</v>
      </c>
      <c r="H159" s="7">
        <v>40</v>
      </c>
      <c r="I159" s="7" t="s">
        <v>324</v>
      </c>
      <c r="J159" s="7" t="s">
        <v>225</v>
      </c>
      <c r="K159" s="7" t="s">
        <v>225</v>
      </c>
      <c r="L159" s="8">
        <v>0.48170000000000002</v>
      </c>
      <c r="M159" s="8">
        <v>0.49186935371785961</v>
      </c>
      <c r="N159" s="8">
        <v>0.38438438438438438</v>
      </c>
      <c r="O159" s="8">
        <v>0.49186935371785961</v>
      </c>
      <c r="P159" s="7" t="s">
        <v>46</v>
      </c>
      <c r="Q159" s="7">
        <v>40</v>
      </c>
      <c r="R159" s="7" t="s">
        <v>27</v>
      </c>
      <c r="S159" s="7"/>
      <c r="T159" s="7" t="s">
        <v>79</v>
      </c>
      <c r="U159" s="9" t="s">
        <v>34</v>
      </c>
      <c r="V159" s="9"/>
      <c r="W159" s="7" t="s">
        <v>157</v>
      </c>
      <c r="X159" s="1" t="str">
        <f>VLOOKUP(W159,Feuil3!$A$4:$B$20,2,FALSE)</f>
        <v>MFP_A3_C</v>
      </c>
      <c r="Y159" s="7"/>
      <c r="Z159" s="1">
        <v>117</v>
      </c>
      <c r="AA159" s="7"/>
    </row>
    <row r="160" spans="1:27" hidden="1" x14ac:dyDescent="0.3">
      <c r="A160" s="7" t="s">
        <v>325</v>
      </c>
      <c r="B160" s="1" t="s">
        <v>326</v>
      </c>
      <c r="C160" s="1" t="s">
        <v>327</v>
      </c>
      <c r="D160" s="7" t="s">
        <v>35</v>
      </c>
      <c r="E160" s="7" t="s">
        <v>27</v>
      </c>
      <c r="F160" s="7" t="s">
        <v>36</v>
      </c>
      <c r="G160" s="7" t="s">
        <v>37</v>
      </c>
      <c r="H160" s="7">
        <v>30</v>
      </c>
      <c r="I160" s="7" t="s">
        <v>334</v>
      </c>
      <c r="J160" s="7" t="s">
        <v>335</v>
      </c>
      <c r="K160" s="7">
        <v>2</v>
      </c>
      <c r="L160" s="8">
        <v>1.1588333333333334</v>
      </c>
      <c r="M160" s="8">
        <v>0.50280454480080539</v>
      </c>
      <c r="N160" s="8">
        <v>0.10616901953200542</v>
      </c>
      <c r="O160" s="8">
        <v>0.50280454480080539</v>
      </c>
      <c r="P160" s="7" t="s">
        <v>46</v>
      </c>
      <c r="Q160" s="7">
        <v>30</v>
      </c>
      <c r="R160" s="7" t="s">
        <v>27</v>
      </c>
      <c r="S160" s="7"/>
      <c r="T160" s="7" t="s">
        <v>79</v>
      </c>
      <c r="U160" s="9" t="s">
        <v>34</v>
      </c>
      <c r="V160" s="9"/>
      <c r="W160" s="7" t="s">
        <v>90</v>
      </c>
      <c r="X160" s="1" t="str">
        <f>VLOOKUP(W160,Feuil3!$A$4:$B$20,2,FALSE)</f>
        <v>MFP_A3_C</v>
      </c>
      <c r="Y160" s="7"/>
      <c r="Z160" s="1">
        <v>117</v>
      </c>
      <c r="AA160" s="7"/>
    </row>
    <row r="161" spans="1:27" hidden="1" x14ac:dyDescent="0.3">
      <c r="A161" s="7" t="s">
        <v>626</v>
      </c>
      <c r="B161" s="1" t="s">
        <v>627</v>
      </c>
      <c r="C161" s="1" t="s">
        <v>628</v>
      </c>
      <c r="D161" s="7" t="s">
        <v>35</v>
      </c>
      <c r="E161" s="7" t="s">
        <v>27</v>
      </c>
      <c r="F161" s="7" t="s">
        <v>36</v>
      </c>
      <c r="G161" s="7" t="s">
        <v>666</v>
      </c>
      <c r="H161" s="7">
        <v>50</v>
      </c>
      <c r="I161" s="7" t="s">
        <v>667</v>
      </c>
      <c r="J161" s="7" t="s">
        <v>73</v>
      </c>
      <c r="K161" s="7" t="s">
        <v>668</v>
      </c>
      <c r="L161" s="8">
        <v>0.93063194444444453</v>
      </c>
      <c r="M161" s="8">
        <v>0.40991411152815815</v>
      </c>
      <c r="N161" s="8">
        <v>0.10663157097409483</v>
      </c>
      <c r="O161" s="8">
        <v>0.40991411152815815</v>
      </c>
      <c r="P161" s="7" t="s">
        <v>46</v>
      </c>
      <c r="Q161" s="7">
        <v>50</v>
      </c>
      <c r="R161" s="7" t="s">
        <v>27</v>
      </c>
      <c r="S161" s="7"/>
      <c r="T161" s="7" t="s">
        <v>79</v>
      </c>
      <c r="U161" s="9" t="s">
        <v>34</v>
      </c>
      <c r="V161" s="9"/>
      <c r="W161" s="7" t="s">
        <v>669</v>
      </c>
      <c r="X161" s="1" t="s">
        <v>433</v>
      </c>
      <c r="Y161" s="7"/>
      <c r="Z161" s="1">
        <v>841</v>
      </c>
      <c r="AA161" s="7"/>
    </row>
    <row r="162" spans="1:27" hidden="1" x14ac:dyDescent="0.3">
      <c r="A162" s="7" t="s">
        <v>305</v>
      </c>
      <c r="B162" s="1" t="s">
        <v>306</v>
      </c>
      <c r="C162" s="1" t="s">
        <v>307</v>
      </c>
      <c r="D162" s="7" t="s">
        <v>26</v>
      </c>
      <c r="E162" s="7" t="s">
        <v>27</v>
      </c>
      <c r="F162" s="7" t="s">
        <v>28</v>
      </c>
      <c r="G162" s="7" t="s">
        <v>67</v>
      </c>
      <c r="H162" s="7">
        <v>25</v>
      </c>
      <c r="I162" s="7" t="s">
        <v>748</v>
      </c>
      <c r="J162" s="7" t="s">
        <v>749</v>
      </c>
      <c r="K162" s="7">
        <v>1</v>
      </c>
      <c r="L162" s="8">
        <v>0.16308333333333333</v>
      </c>
      <c r="M162" s="8">
        <v>0.40061318344404701</v>
      </c>
      <c r="N162" s="8">
        <v>0.57647058823529407</v>
      </c>
      <c r="O162" s="8">
        <v>0.57647058823529407</v>
      </c>
      <c r="P162" s="7" t="s">
        <v>41</v>
      </c>
      <c r="Q162" s="7" t="s">
        <v>79</v>
      </c>
      <c r="R162" s="7" t="s">
        <v>27</v>
      </c>
      <c r="S162" s="7"/>
      <c r="T162" s="7" t="s">
        <v>79</v>
      </c>
      <c r="U162" s="9" t="s">
        <v>34</v>
      </c>
      <c r="V162" s="9" t="s">
        <v>750</v>
      </c>
      <c r="W162" s="7" t="s">
        <v>41</v>
      </c>
      <c r="X162" s="1" t="str">
        <f>VLOOKUP(W162,Feuil3!$A$4:$B$20,2,FALSE)</f>
        <v>Suppression</v>
      </c>
      <c r="Y162" s="7"/>
      <c r="Z162" s="1">
        <v>116</v>
      </c>
      <c r="AA162" s="7"/>
    </row>
    <row r="163" spans="1:27" hidden="1" x14ac:dyDescent="0.3">
      <c r="A163" s="7" t="s">
        <v>305</v>
      </c>
      <c r="B163" s="1" t="s">
        <v>306</v>
      </c>
      <c r="C163" s="1" t="s">
        <v>307</v>
      </c>
      <c r="D163" s="7" t="s">
        <v>26</v>
      </c>
      <c r="E163" s="7" t="s">
        <v>27</v>
      </c>
      <c r="F163" s="7" t="s">
        <v>28</v>
      </c>
      <c r="G163" s="7" t="s">
        <v>67</v>
      </c>
      <c r="H163" s="7">
        <v>25</v>
      </c>
      <c r="I163" s="7" t="s">
        <v>751</v>
      </c>
      <c r="J163" s="7" t="s">
        <v>752</v>
      </c>
      <c r="K163" s="7" t="s">
        <v>40</v>
      </c>
      <c r="L163" s="8">
        <v>6.2125E-2</v>
      </c>
      <c r="M163" s="8">
        <v>0.5888665325285044</v>
      </c>
      <c r="N163" s="8">
        <v>0</v>
      </c>
      <c r="O163" s="8">
        <v>0.5888665325285044</v>
      </c>
      <c r="P163" s="7" t="s">
        <v>41</v>
      </c>
      <c r="Q163" s="7" t="s">
        <v>79</v>
      </c>
      <c r="R163" s="7" t="s">
        <v>27</v>
      </c>
      <c r="S163" s="7"/>
      <c r="T163" s="7" t="s">
        <v>79</v>
      </c>
      <c r="U163" s="9" t="s">
        <v>34</v>
      </c>
      <c r="V163" s="9" t="s">
        <v>750</v>
      </c>
      <c r="W163" s="7" t="s">
        <v>41</v>
      </c>
      <c r="X163" s="1" t="str">
        <f>VLOOKUP(W163,Feuil3!$A$4:$B$20,2,FALSE)</f>
        <v>Suppression</v>
      </c>
      <c r="Y163" s="7"/>
      <c r="Z163" s="1">
        <v>116</v>
      </c>
      <c r="AA163" s="7"/>
    </row>
    <row r="164" spans="1:27" hidden="1" x14ac:dyDescent="0.3">
      <c r="A164" s="7" t="s">
        <v>305</v>
      </c>
      <c r="B164" s="1" t="s">
        <v>306</v>
      </c>
      <c r="C164" s="1" t="s">
        <v>307</v>
      </c>
      <c r="D164" s="7" t="s">
        <v>35</v>
      </c>
      <c r="E164" s="7" t="s">
        <v>27</v>
      </c>
      <c r="F164" s="7" t="s">
        <v>28</v>
      </c>
      <c r="G164" s="7" t="s">
        <v>55</v>
      </c>
      <c r="H164" s="7">
        <v>35</v>
      </c>
      <c r="I164" s="7" t="s">
        <v>753</v>
      </c>
      <c r="J164" s="7" t="s">
        <v>66</v>
      </c>
      <c r="K164" s="7">
        <v>1</v>
      </c>
      <c r="L164" s="8">
        <v>0.43827083333333333</v>
      </c>
      <c r="M164" s="8">
        <v>0.43100251937063272</v>
      </c>
      <c r="N164" s="8">
        <v>0.61215629522431259</v>
      </c>
      <c r="O164" s="8">
        <v>0.61215629522431259</v>
      </c>
      <c r="P164" s="7" t="s">
        <v>41</v>
      </c>
      <c r="Q164" s="7" t="s">
        <v>79</v>
      </c>
      <c r="R164" s="7" t="s">
        <v>27</v>
      </c>
      <c r="S164" s="7"/>
      <c r="T164" s="7" t="s">
        <v>79</v>
      </c>
      <c r="U164" s="9" t="s">
        <v>34</v>
      </c>
      <c r="V164" s="9" t="s">
        <v>754</v>
      </c>
      <c r="W164" s="7" t="s">
        <v>41</v>
      </c>
      <c r="X164" s="1" t="str">
        <f>VLOOKUP(W164,Feuil3!$A$4:$B$20,2,FALSE)</f>
        <v>Suppression</v>
      </c>
      <c r="Y164" s="7"/>
      <c r="Z164" s="1">
        <v>116</v>
      </c>
      <c r="AA164" s="7"/>
    </row>
    <row r="165" spans="1:27" hidden="1" x14ac:dyDescent="0.3">
      <c r="A165" s="7" t="s">
        <v>626</v>
      </c>
      <c r="B165" s="1" t="s">
        <v>627</v>
      </c>
      <c r="C165" s="1" t="s">
        <v>628</v>
      </c>
      <c r="D165" s="7" t="s">
        <v>35</v>
      </c>
      <c r="E165" s="7" t="s">
        <v>27</v>
      </c>
      <c r="F165" s="7" t="s">
        <v>36</v>
      </c>
      <c r="G165" s="7" t="s">
        <v>666</v>
      </c>
      <c r="H165" s="7">
        <v>50</v>
      </c>
      <c r="I165" s="7" t="s">
        <v>670</v>
      </c>
      <c r="J165" s="7" t="s">
        <v>671</v>
      </c>
      <c r="K165" s="7" t="s">
        <v>665</v>
      </c>
      <c r="L165" s="8">
        <v>0.75961111111111113</v>
      </c>
      <c r="M165" s="8">
        <v>0.6664960140422731</v>
      </c>
      <c r="N165" s="8">
        <v>0.64617019310727153</v>
      </c>
      <c r="O165" s="8">
        <v>0.6664960140422731</v>
      </c>
      <c r="P165" s="7" t="s">
        <v>46</v>
      </c>
      <c r="Q165" s="7">
        <v>50</v>
      </c>
      <c r="R165" s="7" t="s">
        <v>27</v>
      </c>
      <c r="S165" s="7"/>
      <c r="T165" s="7" t="s">
        <v>79</v>
      </c>
      <c r="U165" s="9" t="s">
        <v>34</v>
      </c>
      <c r="V165" s="9"/>
      <c r="W165" s="7" t="s">
        <v>669</v>
      </c>
      <c r="X165" s="1" t="s">
        <v>433</v>
      </c>
      <c r="Y165" s="7"/>
      <c r="Z165" s="1">
        <v>841</v>
      </c>
      <c r="AA165" s="7"/>
    </row>
    <row r="166" spans="1:27" hidden="1" x14ac:dyDescent="0.3">
      <c r="A166" s="7" t="s">
        <v>255</v>
      </c>
      <c r="B166" s="1" t="s">
        <v>256</v>
      </c>
      <c r="C166" s="1" t="s">
        <v>257</v>
      </c>
      <c r="D166" s="7" t="s">
        <v>35</v>
      </c>
      <c r="E166" s="7" t="s">
        <v>27</v>
      </c>
      <c r="F166" s="7" t="s">
        <v>36</v>
      </c>
      <c r="G166" s="7" t="s">
        <v>43</v>
      </c>
      <c r="H166" s="7">
        <v>40</v>
      </c>
      <c r="I166" s="7" t="s">
        <v>258</v>
      </c>
      <c r="J166" s="7" t="s">
        <v>237</v>
      </c>
      <c r="K166" s="7" t="s">
        <v>225</v>
      </c>
      <c r="L166" s="8">
        <v>0.28859027777777779</v>
      </c>
      <c r="M166" s="8">
        <v>0.45523016579637604</v>
      </c>
      <c r="N166" s="8">
        <v>0.29715864246250989</v>
      </c>
      <c r="O166" s="8">
        <v>0.45523016579637604</v>
      </c>
      <c r="P166" s="7" t="s">
        <v>99</v>
      </c>
      <c r="Q166" s="7">
        <v>40</v>
      </c>
      <c r="R166" s="7" t="s">
        <v>27</v>
      </c>
      <c r="S166" s="7" t="s">
        <v>46</v>
      </c>
      <c r="T166" s="7">
        <v>40</v>
      </c>
      <c r="U166" s="9" t="s">
        <v>18</v>
      </c>
      <c r="V166" s="9"/>
      <c r="W166" s="7" t="s">
        <v>157</v>
      </c>
      <c r="X166" s="1" t="str">
        <f>VLOOKUP(W166,Feuil3!$A$4:$B$20,2,FALSE)</f>
        <v>MFP_A3_C</v>
      </c>
      <c r="Y166" s="7" t="s">
        <v>275</v>
      </c>
      <c r="Z166" s="1">
        <v>850</v>
      </c>
      <c r="AA166" s="7"/>
    </row>
    <row r="167" spans="1:27" hidden="1" x14ac:dyDescent="0.3">
      <c r="A167" s="7" t="s">
        <v>325</v>
      </c>
      <c r="B167" s="1" t="s">
        <v>326</v>
      </c>
      <c r="C167" s="1" t="s">
        <v>327</v>
      </c>
      <c r="D167" s="7" t="s">
        <v>26</v>
      </c>
      <c r="E167" s="7" t="s">
        <v>58</v>
      </c>
      <c r="F167" s="7" t="s">
        <v>28</v>
      </c>
      <c r="G167" s="7" t="s">
        <v>64</v>
      </c>
      <c r="H167" s="7">
        <v>30</v>
      </c>
      <c r="I167" s="7" t="s">
        <v>332</v>
      </c>
      <c r="J167" s="7" t="s">
        <v>333</v>
      </c>
      <c r="K167" s="7" t="s">
        <v>40</v>
      </c>
      <c r="L167" s="8">
        <v>3.4833333333333334E-2</v>
      </c>
      <c r="M167" s="8">
        <v>0</v>
      </c>
      <c r="N167" s="8">
        <v>0</v>
      </c>
      <c r="O167" s="8">
        <v>0</v>
      </c>
      <c r="P167" s="7" t="s">
        <v>41</v>
      </c>
      <c r="Q167" s="7" t="s">
        <v>79</v>
      </c>
      <c r="R167" s="7" t="s">
        <v>58</v>
      </c>
      <c r="S167" s="7" t="s">
        <v>99</v>
      </c>
      <c r="T167" s="7">
        <v>30</v>
      </c>
      <c r="U167" s="9" t="s">
        <v>34</v>
      </c>
      <c r="V167" s="9"/>
      <c r="W167" s="7" t="s">
        <v>41</v>
      </c>
      <c r="X167" s="1" t="str">
        <f>VLOOKUP(W167,Feuil3!$A$4:$B$20,2,FALSE)</f>
        <v>Suppression</v>
      </c>
      <c r="Y167" s="7"/>
      <c r="Z167" s="1">
        <v>117</v>
      </c>
      <c r="AA167" s="7"/>
    </row>
    <row r="168" spans="1:27" hidden="1" x14ac:dyDescent="0.3">
      <c r="A168" s="7" t="s">
        <v>345</v>
      </c>
      <c r="B168" s="1" t="s">
        <v>346</v>
      </c>
      <c r="C168" s="1" t="s">
        <v>347</v>
      </c>
      <c r="D168" s="7" t="s">
        <v>35</v>
      </c>
      <c r="E168" s="7" t="s">
        <v>27</v>
      </c>
      <c r="F168" s="7" t="s">
        <v>36</v>
      </c>
      <c r="G168" s="7" t="s">
        <v>43</v>
      </c>
      <c r="H168" s="7">
        <v>40</v>
      </c>
      <c r="I168" s="7" t="s">
        <v>353</v>
      </c>
      <c r="J168" s="7" t="s">
        <v>354</v>
      </c>
      <c r="K168" s="7">
        <v>1</v>
      </c>
      <c r="L168" s="8">
        <v>0.2416736111111111</v>
      </c>
      <c r="M168" s="8">
        <v>0.54805896382287866</v>
      </c>
      <c r="N168" s="8">
        <v>0.49913103927702468</v>
      </c>
      <c r="O168" s="8">
        <v>0.54805896382287866</v>
      </c>
      <c r="P168" s="7" t="s">
        <v>46</v>
      </c>
      <c r="Q168" s="7">
        <v>40</v>
      </c>
      <c r="R168" s="7" t="s">
        <v>27</v>
      </c>
      <c r="S168" s="7"/>
      <c r="T168" s="7" t="s">
        <v>79</v>
      </c>
      <c r="U168" s="9" t="s">
        <v>34</v>
      </c>
      <c r="V168" s="9"/>
      <c r="W168" s="7" t="s">
        <v>157</v>
      </c>
      <c r="X168" s="1" t="str">
        <f>VLOOKUP(W168,Feuil3!$A$4:$B$20,2,FALSE)</f>
        <v>MFP_A3_C</v>
      </c>
      <c r="Y168" s="7"/>
      <c r="Z168" s="1">
        <v>117</v>
      </c>
      <c r="AA168" s="7"/>
    </row>
    <row r="169" spans="1:27" hidden="1" x14ac:dyDescent="0.3">
      <c r="A169" s="7" t="s">
        <v>345</v>
      </c>
      <c r="B169" s="1" t="s">
        <v>346</v>
      </c>
      <c r="C169" s="1" t="s">
        <v>347</v>
      </c>
      <c r="D169" s="7" t="s">
        <v>35</v>
      </c>
      <c r="E169" s="7" t="s">
        <v>27</v>
      </c>
      <c r="F169" s="7" t="s">
        <v>36</v>
      </c>
      <c r="G169" s="7" t="s">
        <v>37</v>
      </c>
      <c r="H169" s="7">
        <v>30</v>
      </c>
      <c r="I169" s="7" t="s">
        <v>358</v>
      </c>
      <c r="J169" s="7" t="s">
        <v>359</v>
      </c>
      <c r="K169" s="7" t="s">
        <v>360</v>
      </c>
      <c r="L169" s="8">
        <v>0.28215277777777775</v>
      </c>
      <c r="M169" s="8">
        <v>0.28629091804085649</v>
      </c>
      <c r="N169" s="8">
        <v>0.56885906040268452</v>
      </c>
      <c r="O169" s="8">
        <v>0.56885906040268452</v>
      </c>
      <c r="P169" s="7" t="s">
        <v>46</v>
      </c>
      <c r="Q169" s="7">
        <v>30</v>
      </c>
      <c r="R169" s="7" t="s">
        <v>27</v>
      </c>
      <c r="S169" s="7"/>
      <c r="T169" s="7" t="s">
        <v>79</v>
      </c>
      <c r="U169" s="9" t="s">
        <v>34</v>
      </c>
      <c r="V169" s="9"/>
      <c r="W169" s="7" t="s">
        <v>90</v>
      </c>
      <c r="X169" s="1" t="str">
        <f>VLOOKUP(W169,Feuil3!$A$4:$B$20,2,FALSE)</f>
        <v>MFP_A3_C</v>
      </c>
      <c r="Y169" s="7"/>
      <c r="Z169" s="1">
        <v>117</v>
      </c>
      <c r="AA169" s="7"/>
    </row>
    <row r="170" spans="1:27" hidden="1" x14ac:dyDescent="0.3">
      <c r="A170" s="7" t="s">
        <v>676</v>
      </c>
      <c r="B170" s="1" t="s">
        <v>677</v>
      </c>
      <c r="C170" s="1" t="s">
        <v>363</v>
      </c>
      <c r="D170" s="7" t="s">
        <v>35</v>
      </c>
      <c r="E170" s="7" t="s">
        <v>27</v>
      </c>
      <c r="F170" s="7" t="s">
        <v>36</v>
      </c>
      <c r="G170" s="7" t="s">
        <v>37</v>
      </c>
      <c r="H170" s="7">
        <v>30</v>
      </c>
      <c r="I170" s="7" t="s">
        <v>679</v>
      </c>
      <c r="J170" s="7" t="s">
        <v>680</v>
      </c>
      <c r="K170" s="7" t="s">
        <v>40</v>
      </c>
      <c r="L170" s="8">
        <v>1.236361111111111</v>
      </c>
      <c r="M170" s="8">
        <v>0.26719315194679727</v>
      </c>
      <c r="N170" s="8">
        <v>0.16271735140006008</v>
      </c>
      <c r="O170" s="8">
        <v>0.26719315194679727</v>
      </c>
      <c r="P170" s="7" t="s">
        <v>618</v>
      </c>
      <c r="Q170" s="7">
        <v>40</v>
      </c>
      <c r="R170" s="7" t="s">
        <v>58</v>
      </c>
      <c r="S170" s="7"/>
      <c r="T170" s="7" t="s">
        <v>79</v>
      </c>
      <c r="U170" s="9" t="s">
        <v>34</v>
      </c>
      <c r="V170" s="9"/>
      <c r="W170" s="7" t="s">
        <v>618</v>
      </c>
      <c r="X170" s="1" t="s">
        <v>433</v>
      </c>
      <c r="Y170" s="7"/>
      <c r="Z170" s="1">
        <v>841</v>
      </c>
      <c r="AA170" s="7"/>
    </row>
    <row r="171" spans="1:27" hidden="1" x14ac:dyDescent="0.3">
      <c r="A171" s="7" t="s">
        <v>496</v>
      </c>
      <c r="B171" s="1" t="s">
        <v>484</v>
      </c>
      <c r="C171" s="1" t="s">
        <v>497</v>
      </c>
      <c r="D171" s="7" t="s">
        <v>35</v>
      </c>
      <c r="E171" s="7" t="s">
        <v>27</v>
      </c>
      <c r="F171" s="7" t="s">
        <v>36</v>
      </c>
      <c r="G171" s="7" t="s">
        <v>43</v>
      </c>
      <c r="H171" s="7">
        <v>40</v>
      </c>
      <c r="I171" s="7" t="s">
        <v>498</v>
      </c>
      <c r="J171" s="7" t="s">
        <v>499</v>
      </c>
      <c r="K171" s="7" t="s">
        <v>499</v>
      </c>
      <c r="L171" s="8"/>
      <c r="M171" s="8"/>
      <c r="N171" s="8"/>
      <c r="O171" s="8"/>
      <c r="P171" s="7" t="s">
        <v>46</v>
      </c>
      <c r="Q171" s="7">
        <v>40</v>
      </c>
      <c r="R171" s="7" t="s">
        <v>58</v>
      </c>
      <c r="S171" s="7"/>
      <c r="T171" s="7" t="s">
        <v>79</v>
      </c>
      <c r="U171" s="9" t="s">
        <v>34</v>
      </c>
      <c r="V171" s="9" t="s">
        <v>488</v>
      </c>
      <c r="W171" s="7" t="s">
        <v>157</v>
      </c>
      <c r="X171" s="1" t="str">
        <f>VLOOKUP(W171,Feuil3!$A$4:$B$20,2,FALSE)</f>
        <v>MFP_A3_C</v>
      </c>
      <c r="Y171" s="7"/>
      <c r="Z171" s="1">
        <v>848</v>
      </c>
      <c r="AA171" s="7"/>
    </row>
    <row r="172" spans="1:27" hidden="1" x14ac:dyDescent="0.3">
      <c r="A172" s="7" t="s">
        <v>325</v>
      </c>
      <c r="B172" s="1" t="s">
        <v>326</v>
      </c>
      <c r="C172" s="1" t="s">
        <v>327</v>
      </c>
      <c r="D172" s="7" t="s">
        <v>35</v>
      </c>
      <c r="E172" s="7" t="s">
        <v>27</v>
      </c>
      <c r="F172" s="7" t="s">
        <v>28</v>
      </c>
      <c r="G172" s="7" t="s">
        <v>55</v>
      </c>
      <c r="H172" s="7">
        <v>35</v>
      </c>
      <c r="I172" s="7" t="s">
        <v>343</v>
      </c>
      <c r="J172" s="7" t="s">
        <v>344</v>
      </c>
      <c r="K172" s="7">
        <v>1</v>
      </c>
      <c r="L172" s="8">
        <v>0.12181249999999999</v>
      </c>
      <c r="M172" s="8">
        <v>0.57260133401744484</v>
      </c>
      <c r="N172" s="8">
        <v>0.31446540880503143</v>
      </c>
      <c r="O172" s="8">
        <v>0.57260133401744484</v>
      </c>
      <c r="P172" s="7" t="s">
        <v>41</v>
      </c>
      <c r="Q172" s="7" t="s">
        <v>79</v>
      </c>
      <c r="R172" s="7" t="s">
        <v>27</v>
      </c>
      <c r="S172" s="7" t="s">
        <v>99</v>
      </c>
      <c r="T172" s="7">
        <v>35</v>
      </c>
      <c r="U172" s="9" t="s">
        <v>34</v>
      </c>
      <c r="V172" s="9"/>
      <c r="W172" s="7" t="s">
        <v>41</v>
      </c>
      <c r="X172" s="1" t="str">
        <f>VLOOKUP(W172,Feuil3!$A$4:$B$20,2,FALSE)</f>
        <v>Suppression</v>
      </c>
      <c r="Y172" s="7"/>
      <c r="Z172" s="1">
        <v>117</v>
      </c>
      <c r="AA172" s="7"/>
    </row>
    <row r="173" spans="1:27" hidden="1" x14ac:dyDescent="0.3">
      <c r="A173" s="7" t="s">
        <v>325</v>
      </c>
      <c r="B173" s="1" t="s">
        <v>326</v>
      </c>
      <c r="C173" s="1" t="s">
        <v>327</v>
      </c>
      <c r="D173" s="7" t="s">
        <v>26</v>
      </c>
      <c r="E173" s="7" t="s">
        <v>27</v>
      </c>
      <c r="F173" s="7" t="s">
        <v>28</v>
      </c>
      <c r="G173" s="7" t="s">
        <v>67</v>
      </c>
      <c r="H173" s="7">
        <v>25</v>
      </c>
      <c r="I173" s="7" t="s">
        <v>755</v>
      </c>
      <c r="J173" s="7" t="s">
        <v>756</v>
      </c>
      <c r="K173" s="7">
        <v>3</v>
      </c>
      <c r="L173" s="8">
        <v>1.3166666666666667E-2</v>
      </c>
      <c r="M173" s="8">
        <v>3.1645569620253164E-3</v>
      </c>
      <c r="N173" s="8">
        <v>8.3333333333333329E-2</v>
      </c>
      <c r="O173" s="8">
        <v>8.3333333333333329E-2</v>
      </c>
      <c r="P173" s="7" t="s">
        <v>41</v>
      </c>
      <c r="Q173" s="7" t="s">
        <v>79</v>
      </c>
      <c r="R173" s="7" t="s">
        <v>58</v>
      </c>
      <c r="S173" s="7"/>
      <c r="T173" s="7" t="s">
        <v>79</v>
      </c>
      <c r="U173" s="9" t="s">
        <v>34</v>
      </c>
      <c r="V173" s="9"/>
      <c r="W173" s="7" t="s">
        <v>41</v>
      </c>
      <c r="X173" s="1" t="str">
        <f>VLOOKUP(W173,Feuil3!$A$4:$B$20,2,FALSE)</f>
        <v>Suppression</v>
      </c>
      <c r="Y173" s="7"/>
      <c r="Z173" s="1">
        <v>116</v>
      </c>
      <c r="AA173" s="7"/>
    </row>
    <row r="174" spans="1:27" hidden="1" x14ac:dyDescent="0.3">
      <c r="A174" s="7" t="s">
        <v>626</v>
      </c>
      <c r="B174" s="1" t="s">
        <v>627</v>
      </c>
      <c r="C174" s="1" t="s">
        <v>628</v>
      </c>
      <c r="D174" s="7" t="s">
        <v>26</v>
      </c>
      <c r="E174" s="7" t="s">
        <v>58</v>
      </c>
      <c r="F174" s="7" t="s">
        <v>28</v>
      </c>
      <c r="G174" s="7" t="s">
        <v>64</v>
      </c>
      <c r="H174" s="7">
        <v>30</v>
      </c>
      <c r="I174" s="7" t="s">
        <v>629</v>
      </c>
      <c r="J174" s="7" t="s">
        <v>630</v>
      </c>
      <c r="K174" s="7" t="s">
        <v>631</v>
      </c>
      <c r="L174" s="8">
        <v>1.3416666666666667E-2</v>
      </c>
      <c r="M174" s="8">
        <v>0</v>
      </c>
      <c r="N174" s="8">
        <v>0</v>
      </c>
      <c r="O174" s="8"/>
      <c r="P174" s="7" t="s">
        <v>41</v>
      </c>
      <c r="Q174" s="7" t="s">
        <v>79</v>
      </c>
      <c r="R174" s="7" t="s">
        <v>58</v>
      </c>
      <c r="S174" s="7" t="s">
        <v>99</v>
      </c>
      <c r="T174" s="7">
        <v>30</v>
      </c>
      <c r="U174" s="9" t="s">
        <v>34</v>
      </c>
      <c r="V174" s="9"/>
      <c r="W174" s="7" t="s">
        <v>41</v>
      </c>
      <c r="X174" s="1" t="str">
        <f>VLOOKUP(W174,Feuil3!$A$4:$B$20,2,FALSE)</f>
        <v>Suppression</v>
      </c>
      <c r="Y174" s="7"/>
      <c r="Z174" s="1">
        <v>841</v>
      </c>
      <c r="AA174" s="7"/>
    </row>
    <row r="175" spans="1:27" hidden="1" x14ac:dyDescent="0.3">
      <c r="A175" s="7" t="s">
        <v>230</v>
      </c>
      <c r="B175" s="1" t="s">
        <v>231</v>
      </c>
      <c r="C175" s="1" t="s">
        <v>526</v>
      </c>
      <c r="D175" s="7" t="s">
        <v>35</v>
      </c>
      <c r="E175" s="7" t="s">
        <v>27</v>
      </c>
      <c r="F175" s="7" t="s">
        <v>36</v>
      </c>
      <c r="G175" s="7" t="s">
        <v>43</v>
      </c>
      <c r="H175" s="7">
        <v>40</v>
      </c>
      <c r="I175" s="7" t="s">
        <v>527</v>
      </c>
      <c r="J175" s="7" t="s">
        <v>528</v>
      </c>
      <c r="K175" s="7">
        <v>1</v>
      </c>
      <c r="L175" s="8">
        <v>1.2676180555555556</v>
      </c>
      <c r="M175" s="8">
        <v>0.70782909766239177</v>
      </c>
      <c r="N175" s="8">
        <v>0.65450020738282866</v>
      </c>
      <c r="O175" s="8">
        <v>0.70782909766239177</v>
      </c>
      <c r="P175" s="7" t="s">
        <v>46</v>
      </c>
      <c r="Q175" s="7">
        <v>40</v>
      </c>
      <c r="R175" s="7" t="s">
        <v>27</v>
      </c>
      <c r="S175" s="7"/>
      <c r="T175" s="7" t="s">
        <v>79</v>
      </c>
      <c r="U175" s="9" t="s">
        <v>34</v>
      </c>
      <c r="V175" s="9"/>
      <c r="W175" s="7" t="s">
        <v>157</v>
      </c>
      <c r="X175" s="1" t="str">
        <f>VLOOKUP(W175,Feuil3!$A$4:$B$20,2,FALSE)</f>
        <v>MFP_A3_C</v>
      </c>
      <c r="Y175" s="7"/>
      <c r="Z175" s="1">
        <v>845</v>
      </c>
      <c r="AA175" s="7"/>
    </row>
    <row r="176" spans="1:27" hidden="1" x14ac:dyDescent="0.3">
      <c r="A176" s="7" t="s">
        <v>626</v>
      </c>
      <c r="B176" s="1" t="s">
        <v>627</v>
      </c>
      <c r="C176" s="1" t="s">
        <v>628</v>
      </c>
      <c r="D176" s="7" t="s">
        <v>26</v>
      </c>
      <c r="E176" s="7" t="s">
        <v>58</v>
      </c>
      <c r="F176" s="7" t="s">
        <v>28</v>
      </c>
      <c r="G176" s="7" t="s">
        <v>587</v>
      </c>
      <c r="H176" s="7">
        <v>40</v>
      </c>
      <c r="I176" s="7" t="s">
        <v>635</v>
      </c>
      <c r="J176" s="7" t="s">
        <v>636</v>
      </c>
      <c r="K176" s="7"/>
      <c r="L176" s="8">
        <v>5.3333333333333336E-4</v>
      </c>
      <c r="M176" s="8">
        <v>0</v>
      </c>
      <c r="N176" s="8">
        <v>0</v>
      </c>
      <c r="O176" s="8"/>
      <c r="P176" s="7" t="s">
        <v>41</v>
      </c>
      <c r="Q176" s="7" t="s">
        <v>79</v>
      </c>
      <c r="R176" s="7" t="s">
        <v>58</v>
      </c>
      <c r="S176" s="7" t="s">
        <v>99</v>
      </c>
      <c r="T176" s="7">
        <v>40</v>
      </c>
      <c r="U176" s="9" t="s">
        <v>34</v>
      </c>
      <c r="V176" s="9"/>
      <c r="W176" s="7" t="s">
        <v>41</v>
      </c>
      <c r="X176" s="1" t="str">
        <f>VLOOKUP(W176,Feuil3!$A$4:$B$20,2,FALSE)</f>
        <v>Suppression</v>
      </c>
      <c r="Y176" s="7"/>
      <c r="Z176" s="1">
        <v>841</v>
      </c>
      <c r="AA176" s="7"/>
    </row>
    <row r="177" spans="1:27" hidden="1" x14ac:dyDescent="0.3">
      <c r="A177" s="7" t="s">
        <v>220</v>
      </c>
      <c r="B177" s="1" t="s">
        <v>221</v>
      </c>
      <c r="C177" s="1" t="s">
        <v>222</v>
      </c>
      <c r="D177" s="7" t="s">
        <v>35</v>
      </c>
      <c r="E177" s="7" t="s">
        <v>27</v>
      </c>
      <c r="F177" s="7" t="s">
        <v>36</v>
      </c>
      <c r="G177" s="7" t="s">
        <v>37</v>
      </c>
      <c r="H177" s="7">
        <v>30</v>
      </c>
      <c r="I177" s="7" t="s">
        <v>228</v>
      </c>
      <c r="J177" s="7" t="s">
        <v>229</v>
      </c>
      <c r="K177" s="7" t="s">
        <v>40</v>
      </c>
      <c r="L177" s="8">
        <v>0.30220833333333336</v>
      </c>
      <c r="M177" s="8">
        <v>0.84319132313065859</v>
      </c>
      <c r="N177" s="8">
        <v>0.60738916256157638</v>
      </c>
      <c r="O177" s="8">
        <v>0.84319132313065859</v>
      </c>
      <c r="P177" s="7" t="s">
        <v>46</v>
      </c>
      <c r="Q177" s="7">
        <v>30</v>
      </c>
      <c r="R177" s="7" t="s">
        <v>27</v>
      </c>
      <c r="S177" s="7"/>
      <c r="T177" s="7" t="s">
        <v>79</v>
      </c>
      <c r="U177" s="9" t="s">
        <v>34</v>
      </c>
      <c r="V177" s="9"/>
      <c r="W177" s="7" t="s">
        <v>90</v>
      </c>
      <c r="X177" s="1" t="str">
        <f>VLOOKUP(W177,Feuil3!$A$4:$B$20,2,FALSE)</f>
        <v>MFP_A3_C</v>
      </c>
      <c r="Y177" s="7"/>
      <c r="Z177" s="1">
        <v>117</v>
      </c>
      <c r="AA177" s="7"/>
    </row>
    <row r="178" spans="1:27" hidden="1" x14ac:dyDescent="0.3">
      <c r="A178" s="7" t="s">
        <v>626</v>
      </c>
      <c r="B178" s="1" t="s">
        <v>627</v>
      </c>
      <c r="C178" s="1" t="s">
        <v>628</v>
      </c>
      <c r="D178" s="7" t="s">
        <v>26</v>
      </c>
      <c r="E178" s="7" t="s">
        <v>58</v>
      </c>
      <c r="F178" s="7" t="s">
        <v>28</v>
      </c>
      <c r="G178" s="7" t="s">
        <v>64</v>
      </c>
      <c r="H178" s="7">
        <v>30</v>
      </c>
      <c r="I178" s="7" t="s">
        <v>641</v>
      </c>
      <c r="J178" s="7" t="s">
        <v>642</v>
      </c>
      <c r="K178" s="7" t="s">
        <v>639</v>
      </c>
      <c r="L178" s="8">
        <v>2.0833333333333335E-4</v>
      </c>
      <c r="M178" s="8">
        <v>0</v>
      </c>
      <c r="N178" s="8">
        <v>0</v>
      </c>
      <c r="O178" s="8"/>
      <c r="P178" s="7" t="s">
        <v>41</v>
      </c>
      <c r="Q178" s="7" t="s">
        <v>79</v>
      </c>
      <c r="R178" s="7" t="s">
        <v>58</v>
      </c>
      <c r="S178" s="7" t="s">
        <v>99</v>
      </c>
      <c r="T178" s="7">
        <v>30</v>
      </c>
      <c r="U178" s="9" t="s">
        <v>34</v>
      </c>
      <c r="V178" s="9"/>
      <c r="W178" s="7" t="s">
        <v>41</v>
      </c>
      <c r="X178" s="1" t="str">
        <f>VLOOKUP(W178,Feuil3!$A$4:$B$20,2,FALSE)</f>
        <v>Suppression</v>
      </c>
      <c r="Y178" s="7"/>
      <c r="Z178" s="1">
        <v>841</v>
      </c>
      <c r="AA178" s="7"/>
    </row>
    <row r="179" spans="1:27" hidden="1" x14ac:dyDescent="0.3">
      <c r="A179" s="7" t="s">
        <v>220</v>
      </c>
      <c r="B179" s="1" t="s">
        <v>221</v>
      </c>
      <c r="C179" s="1" t="s">
        <v>222</v>
      </c>
      <c r="D179" s="7" t="s">
        <v>35</v>
      </c>
      <c r="E179" s="7" t="s">
        <v>27</v>
      </c>
      <c r="F179" s="7" t="s">
        <v>36</v>
      </c>
      <c r="G179" s="7" t="s">
        <v>37</v>
      </c>
      <c r="H179" s="7">
        <v>30</v>
      </c>
      <c r="I179" s="7" t="s">
        <v>238</v>
      </c>
      <c r="J179" s="7" t="s">
        <v>239</v>
      </c>
      <c r="K179" s="7">
        <v>2</v>
      </c>
      <c r="L179" s="8"/>
      <c r="M179" s="8"/>
      <c r="N179" s="8"/>
      <c r="O179" s="8"/>
      <c r="P179" s="7" t="s">
        <v>46</v>
      </c>
      <c r="Q179" s="7">
        <v>30</v>
      </c>
      <c r="R179" s="7" t="s">
        <v>58</v>
      </c>
      <c r="S179" s="7"/>
      <c r="T179" s="7" t="s">
        <v>79</v>
      </c>
      <c r="U179" s="9" t="s">
        <v>34</v>
      </c>
      <c r="V179" s="9"/>
      <c r="W179" s="7" t="s">
        <v>90</v>
      </c>
      <c r="X179" s="1" t="str">
        <f>VLOOKUP(W179,Feuil3!$A$4:$B$20,2,FALSE)</f>
        <v>MFP_A3_C</v>
      </c>
      <c r="Y179" s="7"/>
      <c r="Z179" s="1">
        <v>117</v>
      </c>
      <c r="AA179" s="7"/>
    </row>
    <row r="180" spans="1:27" hidden="1" x14ac:dyDescent="0.3">
      <c r="A180" s="7" t="s">
        <v>230</v>
      </c>
      <c r="B180" s="1" t="s">
        <v>231</v>
      </c>
      <c r="C180" s="1" t="s">
        <v>232</v>
      </c>
      <c r="D180" s="7" t="s">
        <v>35</v>
      </c>
      <c r="E180" s="7" t="s">
        <v>27</v>
      </c>
      <c r="F180" s="7" t="s">
        <v>36</v>
      </c>
      <c r="G180" s="7" t="s">
        <v>37</v>
      </c>
      <c r="H180" s="7">
        <v>30</v>
      </c>
      <c r="I180" s="7" t="s">
        <v>236</v>
      </c>
      <c r="J180" s="7" t="s">
        <v>237</v>
      </c>
      <c r="K180" s="7">
        <v>1</v>
      </c>
      <c r="L180" s="8">
        <v>1.028125</v>
      </c>
      <c r="M180" s="8">
        <v>0.39840594393785883</v>
      </c>
      <c r="N180" s="8">
        <v>0.16466666666666666</v>
      </c>
      <c r="O180" s="8">
        <v>0.39840594393785883</v>
      </c>
      <c r="P180" s="7" t="s">
        <v>46</v>
      </c>
      <c r="Q180" s="7">
        <v>30</v>
      </c>
      <c r="R180" s="7" t="s">
        <v>27</v>
      </c>
      <c r="S180" s="7"/>
      <c r="T180" s="7" t="s">
        <v>79</v>
      </c>
      <c r="U180" s="9" t="s">
        <v>34</v>
      </c>
      <c r="V180" s="9"/>
      <c r="W180" s="7" t="s">
        <v>90</v>
      </c>
      <c r="X180" s="1" t="str">
        <f>VLOOKUP(W180,Feuil3!$A$4:$B$20,2,FALSE)</f>
        <v>MFP_A3_C</v>
      </c>
      <c r="Y180" s="7"/>
      <c r="Z180" s="1">
        <v>117</v>
      </c>
      <c r="AA180" s="7"/>
    </row>
    <row r="181" spans="1:27" hidden="1" x14ac:dyDescent="0.3">
      <c r="A181" s="7" t="s">
        <v>230</v>
      </c>
      <c r="B181" s="1" t="s">
        <v>231</v>
      </c>
      <c r="C181" s="1" t="s">
        <v>249</v>
      </c>
      <c r="D181" s="7" t="s">
        <v>35</v>
      </c>
      <c r="E181" s="7" t="s">
        <v>27</v>
      </c>
      <c r="F181" s="7" t="s">
        <v>36</v>
      </c>
      <c r="G181" s="7" t="s">
        <v>37</v>
      </c>
      <c r="H181" s="7">
        <v>30</v>
      </c>
      <c r="I181" s="7" t="s">
        <v>250</v>
      </c>
      <c r="J181" s="7" t="s">
        <v>251</v>
      </c>
      <c r="K181" s="7" t="s">
        <v>40</v>
      </c>
      <c r="L181" s="8">
        <v>6.3916666666666677E-2</v>
      </c>
      <c r="M181" s="8">
        <v>0.77640156453715781</v>
      </c>
      <c r="N181" s="8">
        <v>0</v>
      </c>
      <c r="O181" s="8">
        <v>0.77640156453715781</v>
      </c>
      <c r="P181" s="7" t="s">
        <v>252</v>
      </c>
      <c r="Q181" s="7">
        <v>30</v>
      </c>
      <c r="R181" s="7" t="s">
        <v>27</v>
      </c>
      <c r="S181" s="7" t="s">
        <v>46</v>
      </c>
      <c r="T181" s="7">
        <v>30</v>
      </c>
      <c r="U181" s="9" t="s">
        <v>18</v>
      </c>
      <c r="V181" s="9" t="s">
        <v>253</v>
      </c>
      <c r="W181" s="7" t="s">
        <v>90</v>
      </c>
      <c r="X181" s="1" t="str">
        <f>VLOOKUP(W181,Feuil3!$A$4:$B$20,2,FALSE)</f>
        <v>MFP_A3_C</v>
      </c>
      <c r="Y181" s="7"/>
      <c r="Z181" s="1">
        <v>117</v>
      </c>
      <c r="AA181" s="7"/>
    </row>
    <row r="182" spans="1:27" hidden="1" x14ac:dyDescent="0.3">
      <c r="A182" s="7" t="s">
        <v>626</v>
      </c>
      <c r="B182" s="1" t="s">
        <v>627</v>
      </c>
      <c r="C182" s="1" t="s">
        <v>628</v>
      </c>
      <c r="D182" s="7" t="s">
        <v>26</v>
      </c>
      <c r="E182" s="7" t="s">
        <v>58</v>
      </c>
      <c r="F182" s="7" t="s">
        <v>28</v>
      </c>
      <c r="G182" s="7" t="s">
        <v>64</v>
      </c>
      <c r="H182" s="7">
        <v>30</v>
      </c>
      <c r="I182" s="7" t="s">
        <v>651</v>
      </c>
      <c r="J182" s="7" t="s">
        <v>652</v>
      </c>
      <c r="K182" s="7" t="s">
        <v>650</v>
      </c>
      <c r="L182" s="8"/>
      <c r="M182" s="8">
        <v>0</v>
      </c>
      <c r="N182" s="8">
        <v>0</v>
      </c>
      <c r="O182" s="8"/>
      <c r="P182" s="7" t="s">
        <v>41</v>
      </c>
      <c r="Q182" s="7" t="s">
        <v>79</v>
      </c>
      <c r="R182" s="7" t="s">
        <v>58</v>
      </c>
      <c r="S182" s="7" t="s">
        <v>99</v>
      </c>
      <c r="T182" s="7">
        <v>30</v>
      </c>
      <c r="U182" s="9" t="s">
        <v>34</v>
      </c>
      <c r="V182" s="9"/>
      <c r="W182" s="7" t="s">
        <v>41</v>
      </c>
      <c r="X182" s="1" t="str">
        <f>VLOOKUP(W182,Feuil3!$A$4:$B$20,2,FALSE)</f>
        <v>Suppression</v>
      </c>
      <c r="Y182" s="7"/>
      <c r="Z182" s="1">
        <v>841</v>
      </c>
      <c r="AA182" s="7"/>
    </row>
    <row r="183" spans="1:27" hidden="1" x14ac:dyDescent="0.3">
      <c r="A183" s="7" t="s">
        <v>533</v>
      </c>
      <c r="B183" s="1" t="s">
        <v>534</v>
      </c>
      <c r="C183" s="1" t="s">
        <v>535</v>
      </c>
      <c r="D183" s="7" t="s">
        <v>35</v>
      </c>
      <c r="E183" s="7" t="s">
        <v>27</v>
      </c>
      <c r="F183" s="7" t="s">
        <v>36</v>
      </c>
      <c r="G183" s="7" t="s">
        <v>43</v>
      </c>
      <c r="H183" s="7">
        <v>40</v>
      </c>
      <c r="I183" s="7" t="s">
        <v>558</v>
      </c>
      <c r="J183" s="7" t="s">
        <v>559</v>
      </c>
      <c r="K183" s="7" t="s">
        <v>40</v>
      </c>
      <c r="L183" s="8">
        <v>0.42511111111111111</v>
      </c>
      <c r="M183" s="8">
        <v>0.54144341348667013</v>
      </c>
      <c r="N183" s="8">
        <v>0.48044264270844744</v>
      </c>
      <c r="O183" s="8">
        <v>0.54144341348667013</v>
      </c>
      <c r="P183" s="7" t="s">
        <v>46</v>
      </c>
      <c r="Q183" s="7">
        <v>40</v>
      </c>
      <c r="R183" s="7" t="s">
        <v>27</v>
      </c>
      <c r="S183" s="7"/>
      <c r="T183" s="7" t="s">
        <v>79</v>
      </c>
      <c r="U183" s="9" t="s">
        <v>34</v>
      </c>
      <c r="V183" s="9" t="s">
        <v>560</v>
      </c>
      <c r="W183" s="7" t="s">
        <v>157</v>
      </c>
      <c r="X183" s="1" t="str">
        <f>VLOOKUP(W183,Feuil3!$A$4:$B$20,2,FALSE)</f>
        <v>MFP_A3_C</v>
      </c>
      <c r="Y183" s="7"/>
      <c r="Z183" s="1">
        <v>845</v>
      </c>
      <c r="AA183" s="7"/>
    </row>
    <row r="184" spans="1:27" hidden="1" x14ac:dyDescent="0.3">
      <c r="A184" s="7" t="s">
        <v>626</v>
      </c>
      <c r="B184" s="1" t="s">
        <v>627</v>
      </c>
      <c r="C184" s="1" t="s">
        <v>628</v>
      </c>
      <c r="D184" s="7" t="s">
        <v>26</v>
      </c>
      <c r="E184" s="7" t="s">
        <v>58</v>
      </c>
      <c r="F184" s="7" t="s">
        <v>28</v>
      </c>
      <c r="G184" s="7" t="s">
        <v>64</v>
      </c>
      <c r="H184" s="7">
        <v>30</v>
      </c>
      <c r="I184" s="7" t="s">
        <v>656</v>
      </c>
      <c r="J184" s="7" t="s">
        <v>657</v>
      </c>
      <c r="K184" s="7" t="s">
        <v>650</v>
      </c>
      <c r="L184" s="8"/>
      <c r="M184" s="8">
        <v>0</v>
      </c>
      <c r="N184" s="8">
        <v>0</v>
      </c>
      <c r="O184" s="8"/>
      <c r="P184" s="7" t="s">
        <v>41</v>
      </c>
      <c r="Q184" s="7" t="s">
        <v>79</v>
      </c>
      <c r="R184" s="7" t="s">
        <v>58</v>
      </c>
      <c r="S184" s="7"/>
      <c r="T184" s="7" t="s">
        <v>79</v>
      </c>
      <c r="U184" s="9" t="s">
        <v>34</v>
      </c>
      <c r="V184" s="9"/>
      <c r="W184" s="7" t="s">
        <v>41</v>
      </c>
      <c r="X184" s="1" t="str">
        <f>VLOOKUP(W184,Feuil3!$A$4:$B$20,2,FALSE)</f>
        <v>Suppression</v>
      </c>
      <c r="Y184" s="7"/>
      <c r="Z184" s="1">
        <v>841</v>
      </c>
      <c r="AA184" s="7"/>
    </row>
    <row r="185" spans="1:27" hidden="1" x14ac:dyDescent="0.3">
      <c r="A185" s="7" t="s">
        <v>533</v>
      </c>
      <c r="B185" s="1" t="s">
        <v>534</v>
      </c>
      <c r="C185" s="1" t="s">
        <v>535</v>
      </c>
      <c r="D185" s="7" t="s">
        <v>35</v>
      </c>
      <c r="E185" s="7" t="s">
        <v>58</v>
      </c>
      <c r="F185" s="7" t="s">
        <v>36</v>
      </c>
      <c r="G185" s="7" t="s">
        <v>561</v>
      </c>
      <c r="H185" s="7">
        <v>50</v>
      </c>
      <c r="I185" s="7" t="s">
        <v>562</v>
      </c>
      <c r="J185" s="7" t="s">
        <v>563</v>
      </c>
      <c r="K185" s="7" t="s">
        <v>40</v>
      </c>
      <c r="L185" s="8">
        <v>0.65637222222222213</v>
      </c>
      <c r="M185" s="8">
        <v>0</v>
      </c>
      <c r="N185" s="8">
        <v>0</v>
      </c>
      <c r="O185" s="8"/>
      <c r="P185" s="7" t="s">
        <v>46</v>
      </c>
      <c r="Q185" s="7">
        <v>50</v>
      </c>
      <c r="R185" s="7" t="s">
        <v>58</v>
      </c>
      <c r="S185" s="7"/>
      <c r="T185" s="7" t="s">
        <v>79</v>
      </c>
      <c r="U185" s="9" t="s">
        <v>34</v>
      </c>
      <c r="V185" s="9" t="s">
        <v>564</v>
      </c>
      <c r="W185" s="7" t="s">
        <v>565</v>
      </c>
      <c r="X185" s="1" t="s">
        <v>433</v>
      </c>
      <c r="Y185" s="7"/>
      <c r="Z185" s="1">
        <v>845</v>
      </c>
      <c r="AA185" s="7"/>
    </row>
    <row r="186" spans="1:27" hidden="1" x14ac:dyDescent="0.3">
      <c r="A186" s="7" t="s">
        <v>230</v>
      </c>
      <c r="B186" s="1" t="s">
        <v>231</v>
      </c>
      <c r="C186" s="1" t="s">
        <v>504</v>
      </c>
      <c r="D186" s="7" t="s">
        <v>35</v>
      </c>
      <c r="E186" s="7" t="s">
        <v>27</v>
      </c>
      <c r="F186" s="7" t="s">
        <v>28</v>
      </c>
      <c r="G186" s="7" t="s">
        <v>55</v>
      </c>
      <c r="H186" s="7">
        <v>35</v>
      </c>
      <c r="I186" s="7" t="s">
        <v>523</v>
      </c>
      <c r="J186" s="7" t="s">
        <v>524</v>
      </c>
      <c r="K186" s="7" t="s">
        <v>40</v>
      </c>
      <c r="L186" s="8">
        <v>1.8789583333333333</v>
      </c>
      <c r="M186" s="8">
        <v>0.51697527442066749</v>
      </c>
      <c r="N186" s="8">
        <v>0.43951751669075639</v>
      </c>
      <c r="O186" s="8">
        <v>0.51697527442066749</v>
      </c>
      <c r="P186" s="7" t="s">
        <v>525</v>
      </c>
      <c r="Q186" s="7">
        <v>30</v>
      </c>
      <c r="R186" s="7" t="s">
        <v>27</v>
      </c>
      <c r="S186" s="7"/>
      <c r="T186" s="7" t="s">
        <v>79</v>
      </c>
      <c r="U186" s="9" t="s">
        <v>34</v>
      </c>
      <c r="V186" s="9"/>
      <c r="W186" s="7" t="s">
        <v>525</v>
      </c>
      <c r="X186" s="1" t="s">
        <v>433</v>
      </c>
      <c r="Y186" s="7"/>
      <c r="Z186" s="1">
        <v>845</v>
      </c>
      <c r="AA186" s="7"/>
    </row>
    <row r="187" spans="1:27" hidden="1" x14ac:dyDescent="0.3">
      <c r="A187" s="7" t="s">
        <v>245</v>
      </c>
      <c r="B187" s="1" t="s">
        <v>246</v>
      </c>
      <c r="C187" s="1" t="s">
        <v>247</v>
      </c>
      <c r="D187" s="7" t="s">
        <v>35</v>
      </c>
      <c r="E187" s="7" t="s">
        <v>27</v>
      </c>
      <c r="F187" s="7" t="s">
        <v>36</v>
      </c>
      <c r="G187" s="7" t="s">
        <v>37</v>
      </c>
      <c r="H187" s="7">
        <v>30</v>
      </c>
      <c r="I187" s="7" t="s">
        <v>248</v>
      </c>
      <c r="J187" s="7" t="s">
        <v>237</v>
      </c>
      <c r="K187" s="7" t="s">
        <v>40</v>
      </c>
      <c r="L187" s="8">
        <v>0.53761111111111115</v>
      </c>
      <c r="M187" s="8">
        <v>0.55618993489717883</v>
      </c>
      <c r="N187" s="8">
        <v>0.36166025583683692</v>
      </c>
      <c r="O187" s="8">
        <v>0.55618993489717883</v>
      </c>
      <c r="P187" s="7" t="s">
        <v>46</v>
      </c>
      <c r="Q187" s="7">
        <v>30</v>
      </c>
      <c r="R187" s="7" t="s">
        <v>27</v>
      </c>
      <c r="S187" s="7"/>
      <c r="T187" s="7" t="s">
        <v>79</v>
      </c>
      <c r="U187" s="9" t="s">
        <v>34</v>
      </c>
      <c r="V187" s="9"/>
      <c r="W187" s="7" t="s">
        <v>90</v>
      </c>
      <c r="X187" s="1" t="str">
        <f>VLOOKUP(W187,Feuil3!$A$4:$B$20,2,FALSE)</f>
        <v>MFP_A3_C</v>
      </c>
      <c r="Y187" s="7"/>
      <c r="Z187" s="1">
        <v>117</v>
      </c>
      <c r="AA187" s="7"/>
    </row>
    <row r="188" spans="1:27" hidden="1" x14ac:dyDescent="0.3">
      <c r="A188" s="7" t="s">
        <v>81</v>
      </c>
      <c r="B188" s="1" t="s">
        <v>82</v>
      </c>
      <c r="C188" s="1" t="s">
        <v>83</v>
      </c>
      <c r="D188" s="7" t="s">
        <v>35</v>
      </c>
      <c r="E188" s="7" t="s">
        <v>27</v>
      </c>
      <c r="F188" s="7" t="s">
        <v>36</v>
      </c>
      <c r="G188" s="7" t="s">
        <v>37</v>
      </c>
      <c r="H188" s="7">
        <v>30</v>
      </c>
      <c r="I188" s="7" t="s">
        <v>88</v>
      </c>
      <c r="J188" s="7" t="s">
        <v>89</v>
      </c>
      <c r="K188" s="7">
        <v>3</v>
      </c>
      <c r="L188" s="8">
        <v>0.41877777777777775</v>
      </c>
      <c r="M188" s="8">
        <v>0.68071769700185725</v>
      </c>
      <c r="N188" s="8">
        <v>0.65813630041724613</v>
      </c>
      <c r="O188" s="8">
        <v>0.68071769700185725</v>
      </c>
      <c r="P188" s="7" t="s">
        <v>46</v>
      </c>
      <c r="Q188" s="7">
        <v>30</v>
      </c>
      <c r="R188" s="7" t="s">
        <v>27</v>
      </c>
      <c r="S188" s="7"/>
      <c r="T188" s="7" t="s">
        <v>79</v>
      </c>
      <c r="U188" s="9" t="s">
        <v>34</v>
      </c>
      <c r="V188" s="9"/>
      <c r="W188" s="7" t="s">
        <v>90</v>
      </c>
      <c r="X188" s="1" t="str">
        <f>VLOOKUP(W188,Feuil3!$A$4:$B$20,2,FALSE)</f>
        <v>MFP_A3_C</v>
      </c>
      <c r="Y188" s="7"/>
      <c r="Z188" s="1">
        <v>861</v>
      </c>
      <c r="AA188" s="7"/>
    </row>
    <row r="189" spans="1:27" hidden="1" x14ac:dyDescent="0.3">
      <c r="A189" s="7" t="s">
        <v>91</v>
      </c>
      <c r="B189" s="1" t="s">
        <v>92</v>
      </c>
      <c r="C189" s="1" t="s">
        <v>93</v>
      </c>
      <c r="D189" s="7" t="s">
        <v>35</v>
      </c>
      <c r="E189" s="7" t="s">
        <v>27</v>
      </c>
      <c r="F189" s="7" t="s">
        <v>36</v>
      </c>
      <c r="G189" s="7" t="s">
        <v>37</v>
      </c>
      <c r="H189" s="7">
        <v>30</v>
      </c>
      <c r="I189" s="7" t="s">
        <v>101</v>
      </c>
      <c r="J189" s="7" t="s">
        <v>102</v>
      </c>
      <c r="K189" s="7">
        <v>2</v>
      </c>
      <c r="L189" s="8">
        <v>0.69587499999999991</v>
      </c>
      <c r="M189" s="8">
        <v>0.14069017823284036</v>
      </c>
      <c r="N189" s="8">
        <v>9.2506575633779176E-2</v>
      </c>
      <c r="O189" s="8">
        <v>0.14069017823284036</v>
      </c>
      <c r="P189" s="7" t="s">
        <v>46</v>
      </c>
      <c r="Q189" s="7">
        <v>30</v>
      </c>
      <c r="R189" s="7" t="s">
        <v>58</v>
      </c>
      <c r="S189" s="7"/>
      <c r="T189" s="7" t="s">
        <v>79</v>
      </c>
      <c r="U189" s="9" t="s">
        <v>34</v>
      </c>
      <c r="V189" s="9"/>
      <c r="W189" s="7" t="s">
        <v>90</v>
      </c>
      <c r="X189" s="1" t="str">
        <f>VLOOKUP(W189,Feuil3!$A$4:$B$20,2,FALSE)</f>
        <v>MFP_A3_C</v>
      </c>
      <c r="Y189" s="7"/>
      <c r="Z189" s="1">
        <v>861</v>
      </c>
      <c r="AA189" s="7"/>
    </row>
    <row r="190" spans="1:27" hidden="1" x14ac:dyDescent="0.3">
      <c r="A190" s="7" t="s">
        <v>626</v>
      </c>
      <c r="B190" s="1" t="s">
        <v>627</v>
      </c>
      <c r="C190" s="1" t="s">
        <v>628</v>
      </c>
      <c r="D190" s="7" t="s">
        <v>35</v>
      </c>
      <c r="E190" s="7" t="s">
        <v>27</v>
      </c>
      <c r="F190" s="7" t="s">
        <v>28</v>
      </c>
      <c r="G190" s="7" t="s">
        <v>55</v>
      </c>
      <c r="H190" s="7">
        <v>35</v>
      </c>
      <c r="I190" s="7" t="s">
        <v>672</v>
      </c>
      <c r="J190" s="7" t="s">
        <v>673</v>
      </c>
      <c r="K190" s="7" t="s">
        <v>655</v>
      </c>
      <c r="L190" s="8">
        <v>8.3333333333333331E-5</v>
      </c>
      <c r="M190" s="8">
        <v>1</v>
      </c>
      <c r="N190" s="8">
        <v>0</v>
      </c>
      <c r="O190" s="8">
        <v>1</v>
      </c>
      <c r="P190" s="7" t="s">
        <v>41</v>
      </c>
      <c r="Q190" s="7" t="s">
        <v>79</v>
      </c>
      <c r="R190" s="7" t="s">
        <v>27</v>
      </c>
      <c r="S190" s="7"/>
      <c r="T190" s="7" t="s">
        <v>79</v>
      </c>
      <c r="U190" s="9" t="s">
        <v>34</v>
      </c>
      <c r="V190" s="9"/>
      <c r="W190" s="7" t="s">
        <v>41</v>
      </c>
      <c r="X190" s="1" t="str">
        <f>VLOOKUP(W190,Feuil3!$A$4:$B$20,2,FALSE)</f>
        <v>Suppression</v>
      </c>
      <c r="Y190" s="7"/>
      <c r="Z190" s="1">
        <v>841</v>
      </c>
      <c r="AA190" s="7"/>
    </row>
    <row r="191" spans="1:27" hidden="1" x14ac:dyDescent="0.3">
      <c r="A191" s="7" t="s">
        <v>626</v>
      </c>
      <c r="B191" s="1" t="s">
        <v>627</v>
      </c>
      <c r="C191" s="1" t="s">
        <v>628</v>
      </c>
      <c r="D191" s="7" t="s">
        <v>35</v>
      </c>
      <c r="E191" s="7" t="s">
        <v>27</v>
      </c>
      <c r="F191" s="7" t="s">
        <v>28</v>
      </c>
      <c r="G191" s="7" t="s">
        <v>606</v>
      </c>
      <c r="H191" s="7">
        <v>30</v>
      </c>
      <c r="I191" s="7" t="s">
        <v>674</v>
      </c>
      <c r="J191" s="7" t="s">
        <v>675</v>
      </c>
      <c r="K191" s="7" t="s">
        <v>655</v>
      </c>
      <c r="L191" s="8">
        <v>0</v>
      </c>
      <c r="M191" s="8">
        <v>0</v>
      </c>
      <c r="N191" s="8">
        <v>0</v>
      </c>
      <c r="O191" s="8"/>
      <c r="P191" s="7" t="s">
        <v>41</v>
      </c>
      <c r="Q191" s="7" t="s">
        <v>79</v>
      </c>
      <c r="R191" s="7" t="s">
        <v>58</v>
      </c>
      <c r="S191" s="7"/>
      <c r="T191" s="7" t="s">
        <v>79</v>
      </c>
      <c r="U191" s="9" t="s">
        <v>34</v>
      </c>
      <c r="V191" s="9"/>
      <c r="W191" s="7" t="s">
        <v>41</v>
      </c>
      <c r="X191" s="1" t="str">
        <f>VLOOKUP(W191,Feuil3!$A$4:$B$20,2,FALSE)</f>
        <v>Suppression</v>
      </c>
      <c r="Y191" s="7"/>
      <c r="Z191" s="1">
        <v>841</v>
      </c>
      <c r="AA191" s="7"/>
    </row>
    <row r="192" spans="1:27" hidden="1" x14ac:dyDescent="0.3">
      <c r="A192" s="7" t="s">
        <v>112</v>
      </c>
      <c r="B192" s="1" t="s">
        <v>113</v>
      </c>
      <c r="C192" s="1" t="s">
        <v>114</v>
      </c>
      <c r="D192" s="7" t="s">
        <v>35</v>
      </c>
      <c r="E192" s="7" t="s">
        <v>27</v>
      </c>
      <c r="F192" s="7" t="s">
        <v>36</v>
      </c>
      <c r="G192" s="7" t="s">
        <v>37</v>
      </c>
      <c r="H192" s="7">
        <v>30</v>
      </c>
      <c r="I192" s="7" t="s">
        <v>119</v>
      </c>
      <c r="J192" s="7" t="s">
        <v>120</v>
      </c>
      <c r="K192" s="7">
        <v>1</v>
      </c>
      <c r="L192" s="8">
        <v>0.63056944444444429</v>
      </c>
      <c r="M192" s="8">
        <v>9.3125702077046763E-2</v>
      </c>
      <c r="N192" s="8">
        <v>5.8664207917939262E-2</v>
      </c>
      <c r="O192" s="8">
        <v>9.3125702077046763E-2</v>
      </c>
      <c r="P192" s="7" t="s">
        <v>46</v>
      </c>
      <c r="Q192" s="7">
        <v>30</v>
      </c>
      <c r="R192" s="7" t="s">
        <v>58</v>
      </c>
      <c r="S192" s="7"/>
      <c r="T192" s="7" t="s">
        <v>79</v>
      </c>
      <c r="U192" s="9" t="s">
        <v>34</v>
      </c>
      <c r="V192" s="9"/>
      <c r="W192" s="7" t="s">
        <v>90</v>
      </c>
      <c r="X192" s="1" t="str">
        <f>VLOOKUP(W192,Feuil3!$A$4:$B$20,2,FALSE)</f>
        <v>MFP_A3_C</v>
      </c>
      <c r="Y192" s="7"/>
      <c r="Z192" s="1">
        <v>861</v>
      </c>
      <c r="AA192" s="7"/>
    </row>
    <row r="193" spans="1:27" hidden="1" x14ac:dyDescent="0.3">
      <c r="A193" s="7" t="s">
        <v>345</v>
      </c>
      <c r="B193" s="1" t="s">
        <v>346</v>
      </c>
      <c r="C193" s="1" t="s">
        <v>347</v>
      </c>
      <c r="D193" s="7" t="s">
        <v>26</v>
      </c>
      <c r="E193" s="7" t="s">
        <v>58</v>
      </c>
      <c r="F193" s="7" t="s">
        <v>28</v>
      </c>
      <c r="G193" s="7" t="s">
        <v>64</v>
      </c>
      <c r="H193" s="7">
        <v>30</v>
      </c>
      <c r="I193" s="7" t="s">
        <v>348</v>
      </c>
      <c r="J193" s="7" t="s">
        <v>349</v>
      </c>
      <c r="K193" s="7" t="s">
        <v>350</v>
      </c>
      <c r="L193" s="8"/>
      <c r="M193" s="8">
        <v>0</v>
      </c>
      <c r="N193" s="8">
        <v>0</v>
      </c>
      <c r="O193" s="8">
        <v>0</v>
      </c>
      <c r="P193" s="7" t="s">
        <v>41</v>
      </c>
      <c r="Q193" s="7" t="s">
        <v>79</v>
      </c>
      <c r="R193" s="7" t="s">
        <v>58</v>
      </c>
      <c r="S193" s="7" t="s">
        <v>99</v>
      </c>
      <c r="T193" s="7">
        <v>30</v>
      </c>
      <c r="U193" s="9" t="s">
        <v>34</v>
      </c>
      <c r="V193" s="9"/>
      <c r="W193" s="7" t="s">
        <v>41</v>
      </c>
      <c r="X193" s="1" t="str">
        <f>VLOOKUP(W193,Feuil3!$A$4:$B$20,2,FALSE)</f>
        <v>Suppression</v>
      </c>
      <c r="Y193" s="7"/>
      <c r="Z193" s="1">
        <v>117</v>
      </c>
      <c r="AA193" s="7"/>
    </row>
    <row r="194" spans="1:27" hidden="1" x14ac:dyDescent="0.3">
      <c r="A194" s="7" t="s">
        <v>345</v>
      </c>
      <c r="B194" s="1" t="s">
        <v>346</v>
      </c>
      <c r="C194" s="1" t="s">
        <v>347</v>
      </c>
      <c r="D194" s="7" t="s">
        <v>26</v>
      </c>
      <c r="E194" s="7" t="s">
        <v>58</v>
      </c>
      <c r="F194" s="7" t="s">
        <v>28</v>
      </c>
      <c r="G194" s="7" t="s">
        <v>64</v>
      </c>
      <c r="H194" s="7">
        <v>30</v>
      </c>
      <c r="I194" s="7" t="s">
        <v>351</v>
      </c>
      <c r="J194" s="7" t="s">
        <v>352</v>
      </c>
      <c r="K194" s="7" t="s">
        <v>40</v>
      </c>
      <c r="L194" s="8">
        <v>5.8416666666666665E-2</v>
      </c>
      <c r="M194" s="8">
        <v>0</v>
      </c>
      <c r="N194" s="8">
        <v>0</v>
      </c>
      <c r="O194" s="8">
        <v>0</v>
      </c>
      <c r="P194" s="7" t="s">
        <v>41</v>
      </c>
      <c r="Q194" s="7" t="s">
        <v>79</v>
      </c>
      <c r="R194" s="7" t="s">
        <v>58</v>
      </c>
      <c r="S194" s="7" t="s">
        <v>99</v>
      </c>
      <c r="T194" s="7">
        <v>30</v>
      </c>
      <c r="U194" s="9" t="s">
        <v>34</v>
      </c>
      <c r="V194" s="9"/>
      <c r="W194" s="7" t="s">
        <v>41</v>
      </c>
      <c r="X194" s="1" t="str">
        <f>VLOOKUP(W194,Feuil3!$A$4:$B$20,2,FALSE)</f>
        <v>Suppression</v>
      </c>
      <c r="Y194" s="7"/>
      <c r="Z194" s="1">
        <v>117</v>
      </c>
      <c r="AA194" s="7"/>
    </row>
    <row r="195" spans="1:27" hidden="1" x14ac:dyDescent="0.3">
      <c r="A195" s="7" t="s">
        <v>121</v>
      </c>
      <c r="B195" s="1" t="s">
        <v>122</v>
      </c>
      <c r="C195" s="1" t="s">
        <v>123</v>
      </c>
      <c r="D195" s="7" t="s">
        <v>35</v>
      </c>
      <c r="E195" s="7" t="s">
        <v>27</v>
      </c>
      <c r="F195" s="7" t="s">
        <v>36</v>
      </c>
      <c r="G195" s="7" t="s">
        <v>37</v>
      </c>
      <c r="H195" s="7">
        <v>30</v>
      </c>
      <c r="I195" s="7" t="s">
        <v>127</v>
      </c>
      <c r="J195" s="7" t="s">
        <v>128</v>
      </c>
      <c r="K195" s="7" t="s">
        <v>40</v>
      </c>
      <c r="L195" s="8">
        <v>1.1437083333333333</v>
      </c>
      <c r="M195" s="8">
        <v>0.27008877068988546</v>
      </c>
      <c r="N195" s="8">
        <v>0.10497582280455467</v>
      </c>
      <c r="O195" s="8">
        <v>0.27008877068988546</v>
      </c>
      <c r="P195" s="7" t="s">
        <v>46</v>
      </c>
      <c r="Q195" s="7">
        <v>30</v>
      </c>
      <c r="R195" s="7" t="s">
        <v>58</v>
      </c>
      <c r="S195" s="7"/>
      <c r="T195" s="7" t="s">
        <v>79</v>
      </c>
      <c r="U195" s="9" t="s">
        <v>34</v>
      </c>
      <c r="V195" s="9"/>
      <c r="W195" s="7" t="s">
        <v>90</v>
      </c>
      <c r="X195" s="1" t="str">
        <f>VLOOKUP(W195,Feuil3!$A$4:$B$20,2,FALSE)</f>
        <v>MFP_A3_C</v>
      </c>
      <c r="Y195" s="7"/>
      <c r="Z195" s="1">
        <v>861</v>
      </c>
      <c r="AA195" s="7"/>
    </row>
    <row r="196" spans="1:27" hidden="1" x14ac:dyDescent="0.3">
      <c r="A196" s="7" t="s">
        <v>129</v>
      </c>
      <c r="B196" s="1" t="s">
        <v>130</v>
      </c>
      <c r="C196" s="1" t="s">
        <v>131</v>
      </c>
      <c r="D196" s="7" t="s">
        <v>35</v>
      </c>
      <c r="E196" s="7" t="s">
        <v>27</v>
      </c>
      <c r="F196" s="7" t="s">
        <v>36</v>
      </c>
      <c r="G196" s="7" t="s">
        <v>37</v>
      </c>
      <c r="H196" s="7">
        <v>30</v>
      </c>
      <c r="I196" s="7" t="s">
        <v>135</v>
      </c>
      <c r="J196" s="7" t="s">
        <v>120</v>
      </c>
      <c r="K196" s="7" t="s">
        <v>136</v>
      </c>
      <c r="L196" s="8">
        <v>1.0265555555555554</v>
      </c>
      <c r="M196" s="8">
        <v>0.50530360428617815</v>
      </c>
      <c r="N196" s="8">
        <v>0.48158438873093823</v>
      </c>
      <c r="O196" s="8">
        <v>0.50530360428617815</v>
      </c>
      <c r="P196" s="7" t="s">
        <v>46</v>
      </c>
      <c r="Q196" s="7">
        <v>30</v>
      </c>
      <c r="R196" s="7" t="s">
        <v>27</v>
      </c>
      <c r="S196" s="7"/>
      <c r="T196" s="7" t="s">
        <v>79</v>
      </c>
      <c r="U196" s="9" t="s">
        <v>34</v>
      </c>
      <c r="V196" s="9"/>
      <c r="W196" s="7" t="s">
        <v>90</v>
      </c>
      <c r="X196" s="1" t="str">
        <f>VLOOKUP(W196,Feuil3!$A$4:$B$20,2,FALSE)</f>
        <v>MFP_A3_C</v>
      </c>
      <c r="Y196" s="7"/>
      <c r="Z196" s="1">
        <v>861</v>
      </c>
      <c r="AA196" s="7"/>
    </row>
    <row r="197" spans="1:27" hidden="1" x14ac:dyDescent="0.3">
      <c r="A197" s="7" t="s">
        <v>137</v>
      </c>
      <c r="B197" s="1" t="s">
        <v>138</v>
      </c>
      <c r="C197" s="1" t="s">
        <v>139</v>
      </c>
      <c r="D197" s="7" t="s">
        <v>35</v>
      </c>
      <c r="E197" s="7" t="s">
        <v>27</v>
      </c>
      <c r="F197" s="7" t="s">
        <v>36</v>
      </c>
      <c r="G197" s="7" t="s">
        <v>37</v>
      </c>
      <c r="H197" s="7">
        <v>30</v>
      </c>
      <c r="I197" s="7" t="s">
        <v>144</v>
      </c>
      <c r="J197" s="7" t="s">
        <v>39</v>
      </c>
      <c r="K197" s="7">
        <v>1</v>
      </c>
      <c r="L197" s="8">
        <v>0.51058333333333339</v>
      </c>
      <c r="M197" s="8">
        <v>0.20094118927153037</v>
      </c>
      <c r="N197" s="8">
        <v>0.209316468012649</v>
      </c>
      <c r="O197" s="8">
        <v>0.209316468012649</v>
      </c>
      <c r="P197" s="7" t="s">
        <v>46</v>
      </c>
      <c r="Q197" s="7">
        <v>30</v>
      </c>
      <c r="R197" s="7" t="s">
        <v>58</v>
      </c>
      <c r="S197" s="7"/>
      <c r="T197" s="7" t="s">
        <v>79</v>
      </c>
      <c r="U197" s="9" t="s">
        <v>34</v>
      </c>
      <c r="V197" s="9"/>
      <c r="W197" s="7" t="s">
        <v>90</v>
      </c>
      <c r="X197" s="1" t="str">
        <f>VLOOKUP(W197,Feuil3!$A$4:$B$20,2,FALSE)</f>
        <v>MFP_A3_C</v>
      </c>
      <c r="Y197" s="7"/>
      <c r="Z197" s="1">
        <v>861</v>
      </c>
      <c r="AA197" s="7"/>
    </row>
    <row r="198" spans="1:27" hidden="1" x14ac:dyDescent="0.3">
      <c r="A198" s="7" t="s">
        <v>164</v>
      </c>
      <c r="B198" s="1" t="s">
        <v>165</v>
      </c>
      <c r="C198" s="1" t="s">
        <v>166</v>
      </c>
      <c r="D198" s="7" t="s">
        <v>35</v>
      </c>
      <c r="E198" s="7" t="s">
        <v>27</v>
      </c>
      <c r="F198" s="7" t="s">
        <v>36</v>
      </c>
      <c r="G198" s="7" t="s">
        <v>37</v>
      </c>
      <c r="H198" s="7">
        <v>30</v>
      </c>
      <c r="I198" s="7" t="s">
        <v>168</v>
      </c>
      <c r="J198" s="7" t="s">
        <v>169</v>
      </c>
      <c r="K198" s="7">
        <v>1</v>
      </c>
      <c r="L198" s="8">
        <v>0.39915277777777775</v>
      </c>
      <c r="M198" s="8">
        <v>0.16959532342809422</v>
      </c>
      <c r="N198" s="8">
        <v>7.244967421958573E-2</v>
      </c>
      <c r="O198" s="8">
        <v>0.16959532342809422</v>
      </c>
      <c r="P198" s="7" t="s">
        <v>46</v>
      </c>
      <c r="Q198" s="7">
        <v>30</v>
      </c>
      <c r="R198" s="7" t="s">
        <v>58</v>
      </c>
      <c r="S198" s="7"/>
      <c r="T198" s="7" t="s">
        <v>79</v>
      </c>
      <c r="U198" s="9" t="s">
        <v>34</v>
      </c>
      <c r="V198" s="9"/>
      <c r="W198" s="7" t="s">
        <v>90</v>
      </c>
      <c r="X198" s="1" t="str">
        <f>VLOOKUP(W198,Feuil3!$A$4:$B$20,2,FALSE)</f>
        <v>MFP_A3_C</v>
      </c>
      <c r="Y198" s="7"/>
      <c r="Z198" s="1">
        <v>861</v>
      </c>
      <c r="AA198" s="7"/>
    </row>
    <row r="199" spans="1:27" hidden="1" x14ac:dyDescent="0.3">
      <c r="A199" s="7" t="s">
        <v>170</v>
      </c>
      <c r="B199" s="1" t="s">
        <v>171</v>
      </c>
      <c r="C199" s="1" t="s">
        <v>172</v>
      </c>
      <c r="D199" s="7" t="s">
        <v>35</v>
      </c>
      <c r="E199" s="7" t="s">
        <v>27</v>
      </c>
      <c r="F199" s="7" t="s">
        <v>36</v>
      </c>
      <c r="G199" s="7" t="s">
        <v>37</v>
      </c>
      <c r="H199" s="7">
        <v>30</v>
      </c>
      <c r="I199" s="7" t="s">
        <v>175</v>
      </c>
      <c r="J199" s="7" t="s">
        <v>176</v>
      </c>
      <c r="K199" s="7" t="s">
        <v>40</v>
      </c>
      <c r="L199" s="8">
        <v>0.50360000000000005</v>
      </c>
      <c r="M199" s="8" t="e">
        <v>#DIV/0!</v>
      </c>
      <c r="N199" s="8">
        <v>0</v>
      </c>
      <c r="O199" s="8"/>
      <c r="P199" s="7" t="s">
        <v>46</v>
      </c>
      <c r="Q199" s="7">
        <v>30</v>
      </c>
      <c r="R199" s="7" t="s">
        <v>58</v>
      </c>
      <c r="S199" s="7"/>
      <c r="T199" s="7" t="s">
        <v>79</v>
      </c>
      <c r="U199" s="9" t="s">
        <v>34</v>
      </c>
      <c r="V199" s="9"/>
      <c r="W199" s="7" t="s">
        <v>90</v>
      </c>
      <c r="X199" s="1" t="str">
        <f>VLOOKUP(W199,Feuil3!$A$4:$B$20,2,FALSE)</f>
        <v>MFP_A3_C</v>
      </c>
      <c r="Y199" s="7"/>
      <c r="Z199" s="1">
        <v>861</v>
      </c>
      <c r="AA199" s="7"/>
    </row>
    <row r="200" spans="1:27" hidden="1" x14ac:dyDescent="0.3">
      <c r="A200" s="7" t="s">
        <v>177</v>
      </c>
      <c r="B200" s="1" t="s">
        <v>178</v>
      </c>
      <c r="C200" s="1" t="s">
        <v>179</v>
      </c>
      <c r="D200" s="7" t="s">
        <v>35</v>
      </c>
      <c r="E200" s="7" t="s">
        <v>27</v>
      </c>
      <c r="F200" s="7" t="s">
        <v>36</v>
      </c>
      <c r="G200" s="7" t="s">
        <v>37</v>
      </c>
      <c r="H200" s="7">
        <v>30</v>
      </c>
      <c r="I200" s="7" t="s">
        <v>182</v>
      </c>
      <c r="J200" s="7" t="s">
        <v>183</v>
      </c>
      <c r="K200" s="7" t="s">
        <v>40</v>
      </c>
      <c r="L200" s="8">
        <v>0.578125</v>
      </c>
      <c r="M200" s="8">
        <v>0.39233633633633636</v>
      </c>
      <c r="N200" s="8">
        <v>0.40852310944556547</v>
      </c>
      <c r="O200" s="8">
        <v>0.40852310944556547</v>
      </c>
      <c r="P200" s="7" t="s">
        <v>46</v>
      </c>
      <c r="Q200" s="7">
        <v>30</v>
      </c>
      <c r="R200" s="7" t="s">
        <v>27</v>
      </c>
      <c r="S200" s="7"/>
      <c r="T200" s="7" t="s">
        <v>79</v>
      </c>
      <c r="U200" s="9" t="s">
        <v>34</v>
      </c>
      <c r="V200" s="9"/>
      <c r="W200" s="7" t="s">
        <v>90</v>
      </c>
      <c r="X200" s="1" t="str">
        <f>VLOOKUP(W200,Feuil3!$A$4:$B$20,2,FALSE)</f>
        <v>MFP_A3_C</v>
      </c>
      <c r="Y200" s="7"/>
      <c r="Z200" s="1">
        <v>861</v>
      </c>
      <c r="AA200" s="7"/>
    </row>
    <row r="201" spans="1:27" hidden="1" x14ac:dyDescent="0.3">
      <c r="A201" s="7" t="s">
        <v>184</v>
      </c>
      <c r="B201" s="1" t="s">
        <v>185</v>
      </c>
      <c r="C201" s="1" t="s">
        <v>186</v>
      </c>
      <c r="D201" s="7" t="s">
        <v>35</v>
      </c>
      <c r="E201" s="7" t="s">
        <v>27</v>
      </c>
      <c r="F201" s="7" t="s">
        <v>36</v>
      </c>
      <c r="G201" s="7" t="s">
        <v>37</v>
      </c>
      <c r="H201" s="7">
        <v>30</v>
      </c>
      <c r="I201" s="7" t="s">
        <v>190</v>
      </c>
      <c r="J201" s="7" t="s">
        <v>191</v>
      </c>
      <c r="K201" s="7" t="s">
        <v>40</v>
      </c>
      <c r="L201" s="8">
        <v>0.63979166666666665</v>
      </c>
      <c r="M201" s="8">
        <v>0.31579290133506999</v>
      </c>
      <c r="N201" s="8">
        <v>0.37346186560816558</v>
      </c>
      <c r="O201" s="8">
        <v>0.37346186560816558</v>
      </c>
      <c r="P201" s="7" t="s">
        <v>46</v>
      </c>
      <c r="Q201" s="7">
        <v>30</v>
      </c>
      <c r="R201" s="7" t="s">
        <v>27</v>
      </c>
      <c r="S201" s="7"/>
      <c r="T201" s="7" t="s">
        <v>79</v>
      </c>
      <c r="U201" s="9" t="s">
        <v>34</v>
      </c>
      <c r="V201" s="9"/>
      <c r="W201" s="7" t="s">
        <v>90</v>
      </c>
      <c r="X201" s="1" t="str">
        <f>VLOOKUP(W201,Feuil3!$A$4:$B$20,2,FALSE)</f>
        <v>MFP_A3_C</v>
      </c>
      <c r="Y201" s="7"/>
      <c r="Z201" s="1">
        <v>861</v>
      </c>
      <c r="AA201" s="7"/>
    </row>
    <row r="202" spans="1:27" hidden="1" x14ac:dyDescent="0.3">
      <c r="A202" s="7" t="s">
        <v>192</v>
      </c>
      <c r="B202" s="1" t="s">
        <v>193</v>
      </c>
      <c r="C202" s="1" t="s">
        <v>194</v>
      </c>
      <c r="D202" s="7" t="s">
        <v>35</v>
      </c>
      <c r="E202" s="7" t="s">
        <v>27</v>
      </c>
      <c r="F202" s="7" t="s">
        <v>36</v>
      </c>
      <c r="G202" s="7" t="s">
        <v>37</v>
      </c>
      <c r="H202" s="7">
        <v>30</v>
      </c>
      <c r="I202" s="7" t="s">
        <v>198</v>
      </c>
      <c r="J202" s="7" t="s">
        <v>199</v>
      </c>
      <c r="K202" s="7" t="s">
        <v>40</v>
      </c>
      <c r="L202" s="8">
        <v>0.73959722222222235</v>
      </c>
      <c r="M202" s="8">
        <v>0.32391879964695497</v>
      </c>
      <c r="N202" s="8">
        <v>0.1751230273205498</v>
      </c>
      <c r="O202" s="8">
        <v>0.32391879964695497</v>
      </c>
      <c r="P202" s="7" t="s">
        <v>46</v>
      </c>
      <c r="Q202" s="7">
        <v>30</v>
      </c>
      <c r="R202" s="7" t="s">
        <v>27</v>
      </c>
      <c r="S202" s="7"/>
      <c r="T202" s="7" t="s">
        <v>79</v>
      </c>
      <c r="U202" s="9" t="s">
        <v>34</v>
      </c>
      <c r="V202" s="9"/>
      <c r="W202" s="7" t="s">
        <v>90</v>
      </c>
      <c r="X202" s="1" t="str">
        <f>VLOOKUP(W202,Feuil3!$A$4:$B$20,2,FALSE)</f>
        <v>MFP_A3_C</v>
      </c>
      <c r="Y202" s="7"/>
      <c r="Z202" s="1">
        <v>861</v>
      </c>
      <c r="AA202" s="7"/>
    </row>
    <row r="203" spans="1:27" hidden="1" x14ac:dyDescent="0.3">
      <c r="A203" s="7" t="s">
        <v>150</v>
      </c>
      <c r="B203" s="1" t="s">
        <v>151</v>
      </c>
      <c r="C203" s="1" t="s">
        <v>152</v>
      </c>
      <c r="D203" s="7" t="s">
        <v>35</v>
      </c>
      <c r="E203" s="7" t="s">
        <v>27</v>
      </c>
      <c r="F203" s="7" t="s">
        <v>36</v>
      </c>
      <c r="G203" s="7" t="s">
        <v>43</v>
      </c>
      <c r="H203" s="7">
        <v>40</v>
      </c>
      <c r="I203" s="7" t="s">
        <v>155</v>
      </c>
      <c r="J203" s="7" t="s">
        <v>156</v>
      </c>
      <c r="K203" s="7" t="s">
        <v>136</v>
      </c>
      <c r="L203" s="8">
        <v>0.85634027777777788</v>
      </c>
      <c r="M203" s="8">
        <v>0.56005449547087494</v>
      </c>
      <c r="N203" s="8">
        <v>0.40544202325843964</v>
      </c>
      <c r="O203" s="8">
        <v>0.56005449547087494</v>
      </c>
      <c r="P203" s="7" t="s">
        <v>46</v>
      </c>
      <c r="Q203" s="7">
        <v>40</v>
      </c>
      <c r="R203" s="7" t="s">
        <v>27</v>
      </c>
      <c r="S203" s="7"/>
      <c r="T203" s="7" t="s">
        <v>79</v>
      </c>
      <c r="U203" s="9" t="s">
        <v>34</v>
      </c>
      <c r="V203" s="9"/>
      <c r="W203" s="7" t="s">
        <v>157</v>
      </c>
      <c r="X203" s="1" t="str">
        <f>VLOOKUP(W203,Feuil3!$A$4:$B$20,2,FALSE)</f>
        <v>MFP_A3_C</v>
      </c>
      <c r="Y203" s="7"/>
      <c r="Z203" s="1">
        <v>861</v>
      </c>
      <c r="AA203" s="7"/>
    </row>
    <row r="204" spans="1:27" hidden="1" x14ac:dyDescent="0.3">
      <c r="A204" s="7" t="s">
        <v>414</v>
      </c>
      <c r="B204" s="1" t="s">
        <v>419</v>
      </c>
      <c r="C204" s="1" t="s">
        <v>420</v>
      </c>
      <c r="D204" s="7" t="s">
        <v>35</v>
      </c>
      <c r="E204" s="7" t="s">
        <v>27</v>
      </c>
      <c r="F204" s="7" t="s">
        <v>36</v>
      </c>
      <c r="G204" s="7" t="s">
        <v>424</v>
      </c>
      <c r="H204" s="7">
        <v>65</v>
      </c>
      <c r="I204" s="7" t="s">
        <v>425</v>
      </c>
      <c r="J204" s="7" t="s">
        <v>426</v>
      </c>
      <c r="K204" s="7" t="s">
        <v>40</v>
      </c>
      <c r="L204" s="8">
        <v>0.93232000000000004</v>
      </c>
      <c r="M204" s="8">
        <v>8.5199645329214577E-2</v>
      </c>
      <c r="N204" s="8">
        <v>4.4537720190143473E-2</v>
      </c>
      <c r="O204" s="8">
        <v>8.5199645329214577E-2</v>
      </c>
      <c r="P204" s="7" t="s">
        <v>46</v>
      </c>
      <c r="Q204" s="7">
        <v>65</v>
      </c>
      <c r="R204" s="7" t="s">
        <v>58</v>
      </c>
      <c r="S204" s="7"/>
      <c r="T204" s="7" t="s">
        <v>79</v>
      </c>
      <c r="U204" s="9" t="s">
        <v>34</v>
      </c>
      <c r="V204" s="9"/>
      <c r="W204" s="7" t="s">
        <v>427</v>
      </c>
      <c r="X204" s="1" t="str">
        <f>VLOOKUP(W204,Feuil3!$A$4:$B$20,2,FALSE)</f>
        <v xml:space="preserve">MFP_A3_GV_C </v>
      </c>
      <c r="Y204" s="7"/>
      <c r="Z204" s="1">
        <v>842</v>
      </c>
      <c r="AA204" s="7"/>
    </row>
    <row r="205" spans="1:27" hidden="1" x14ac:dyDescent="0.3">
      <c r="A205" s="7" t="s">
        <v>713</v>
      </c>
      <c r="B205" s="1" t="s">
        <v>714</v>
      </c>
      <c r="C205" s="1" t="s">
        <v>715</v>
      </c>
      <c r="D205" s="7" t="s">
        <v>35</v>
      </c>
      <c r="E205" s="7" t="s">
        <v>27</v>
      </c>
      <c r="F205" s="7" t="s">
        <v>36</v>
      </c>
      <c r="G205" s="7" t="s">
        <v>821</v>
      </c>
      <c r="H205" s="7">
        <v>65</v>
      </c>
      <c r="I205" s="7" t="s">
        <v>822</v>
      </c>
      <c r="J205" s="7" t="s">
        <v>823</v>
      </c>
      <c r="K205" s="7" t="s">
        <v>40</v>
      </c>
      <c r="L205" s="8">
        <v>0.90301333333333333</v>
      </c>
      <c r="M205" s="8">
        <v>0.71764439923137791</v>
      </c>
      <c r="N205" s="8">
        <v>0.54113924050632911</v>
      </c>
      <c r="O205" s="8">
        <v>0.71764439923137791</v>
      </c>
      <c r="P205" s="7" t="s">
        <v>46</v>
      </c>
      <c r="Q205" s="7">
        <v>65</v>
      </c>
      <c r="R205" s="7" t="s">
        <v>27</v>
      </c>
      <c r="S205" s="7"/>
      <c r="T205" s="7" t="s">
        <v>79</v>
      </c>
      <c r="U205" s="9" t="s">
        <v>34</v>
      </c>
      <c r="V205" s="9"/>
      <c r="W205" s="7" t="s">
        <v>427</v>
      </c>
      <c r="X205" s="1" t="str">
        <f>VLOOKUP(W205,Feuil3!$A$4:$B$20,2,FALSE)</f>
        <v xml:space="preserve">MFP_A3_GV_C </v>
      </c>
      <c r="Y205" s="7"/>
      <c r="Z205" s="1">
        <v>844</v>
      </c>
      <c r="AA205" s="7"/>
    </row>
    <row r="206" spans="1:27" ht="15" hidden="1" x14ac:dyDescent="0.3">
      <c r="A206" s="7" t="s">
        <v>566</v>
      </c>
      <c r="B206" s="1" t="s">
        <v>567</v>
      </c>
      <c r="C206" s="1" t="s">
        <v>568</v>
      </c>
      <c r="D206" s="7" t="s">
        <v>35</v>
      </c>
      <c r="E206" s="7" t="s">
        <v>58</v>
      </c>
      <c r="F206" s="7" t="s">
        <v>36</v>
      </c>
      <c r="G206" s="7" t="s">
        <v>611</v>
      </c>
      <c r="H206" s="7">
        <v>65</v>
      </c>
      <c r="I206" s="7" t="s">
        <v>612</v>
      </c>
      <c r="J206" s="7" t="s">
        <v>613</v>
      </c>
      <c r="K206" s="7" t="s">
        <v>592</v>
      </c>
      <c r="L206" s="8">
        <v>0.35076666666666667</v>
      </c>
      <c r="M206" s="8">
        <v>0</v>
      </c>
      <c r="N206" s="8">
        <v>0</v>
      </c>
      <c r="O206" s="8"/>
      <c r="P206" s="7" t="s">
        <v>614</v>
      </c>
      <c r="Q206" s="7">
        <v>40</v>
      </c>
      <c r="R206" s="7" t="s">
        <v>58</v>
      </c>
      <c r="S206" s="7"/>
      <c r="T206" s="7" t="s">
        <v>79</v>
      </c>
      <c r="U206" s="9" t="s">
        <v>86</v>
      </c>
      <c r="V206" s="9" t="s">
        <v>46</v>
      </c>
      <c r="W206" s="9" t="s">
        <v>46</v>
      </c>
      <c r="X206" s="1" t="s">
        <v>685</v>
      </c>
      <c r="Y206" s="7"/>
      <c r="Z206" s="1">
        <v>841</v>
      </c>
      <c r="AA206" s="7"/>
    </row>
    <row r="207" spans="1:27" hidden="1" x14ac:dyDescent="0.3">
      <c r="A207" s="7" t="s">
        <v>259</v>
      </c>
      <c r="B207" s="1" t="s">
        <v>260</v>
      </c>
      <c r="C207" s="1" t="s">
        <v>261</v>
      </c>
      <c r="D207" s="7" t="s">
        <v>35</v>
      </c>
      <c r="E207" s="7" t="s">
        <v>27</v>
      </c>
      <c r="F207" s="7" t="s">
        <v>28</v>
      </c>
      <c r="G207" s="7" t="s">
        <v>55</v>
      </c>
      <c r="H207" s="7">
        <v>35</v>
      </c>
      <c r="I207" s="7" t="s">
        <v>266</v>
      </c>
      <c r="J207" s="7" t="s">
        <v>267</v>
      </c>
      <c r="K207" s="7" t="s">
        <v>40</v>
      </c>
      <c r="L207" s="8">
        <v>0.58645833333333341</v>
      </c>
      <c r="M207" s="8">
        <v>0.5931438721136767</v>
      </c>
      <c r="N207" s="8">
        <v>0.51923076923076927</v>
      </c>
      <c r="O207" s="8">
        <v>0.5931438721136767</v>
      </c>
      <c r="P207" s="7" t="s">
        <v>46</v>
      </c>
      <c r="Q207" s="7">
        <v>35</v>
      </c>
      <c r="R207" s="7" t="s">
        <v>27</v>
      </c>
      <c r="S207" s="7"/>
      <c r="T207" s="7" t="s">
        <v>79</v>
      </c>
      <c r="U207" s="9" t="s">
        <v>34</v>
      </c>
      <c r="V207" s="9"/>
      <c r="W207" s="7" t="s">
        <v>268</v>
      </c>
      <c r="X207" s="1" t="str">
        <f>VLOOKUP(W207,Feuil3!$A$4:$B$20,2,FALSE)</f>
        <v xml:space="preserve">MFP_A4_C </v>
      </c>
      <c r="Y207" s="7"/>
      <c r="Z207" s="1">
        <v>117</v>
      </c>
      <c r="AA207" s="7"/>
    </row>
    <row r="208" spans="1:27" hidden="1" x14ac:dyDescent="0.3">
      <c r="A208" s="7" t="s">
        <v>259</v>
      </c>
      <c r="B208" s="1" t="s">
        <v>260</v>
      </c>
      <c r="C208" s="1" t="s">
        <v>261</v>
      </c>
      <c r="D208" s="7" t="s">
        <v>35</v>
      </c>
      <c r="E208" s="7" t="s">
        <v>27</v>
      </c>
      <c r="F208" s="7" t="s">
        <v>36</v>
      </c>
      <c r="G208" s="7" t="s">
        <v>43</v>
      </c>
      <c r="H208" s="7">
        <v>40</v>
      </c>
      <c r="I208" s="7" t="s">
        <v>269</v>
      </c>
      <c r="J208" s="7" t="s">
        <v>270</v>
      </c>
      <c r="K208" s="7" t="s">
        <v>40</v>
      </c>
      <c r="L208" s="8">
        <v>0.37394444444444452</v>
      </c>
      <c r="M208" s="8">
        <v>0.47416802852473627</v>
      </c>
      <c r="N208" s="8">
        <v>0.39318647540983609</v>
      </c>
      <c r="O208" s="8">
        <v>0.47416802852473627</v>
      </c>
      <c r="P208" s="7" t="s">
        <v>46</v>
      </c>
      <c r="Q208" s="7">
        <v>40</v>
      </c>
      <c r="R208" s="7" t="s">
        <v>27</v>
      </c>
      <c r="S208" s="7"/>
      <c r="T208" s="7" t="s">
        <v>79</v>
      </c>
      <c r="U208" s="9" t="s">
        <v>34</v>
      </c>
      <c r="V208" s="9" t="s">
        <v>252</v>
      </c>
      <c r="W208" s="7" t="s">
        <v>268</v>
      </c>
      <c r="X208" s="1" t="str">
        <f>VLOOKUP(W208,Feuil3!$A$4:$B$20,2,FALSE)</f>
        <v xml:space="preserve">MFP_A4_C </v>
      </c>
      <c r="Y208" s="7"/>
      <c r="Z208" s="1">
        <v>117</v>
      </c>
      <c r="AA208" s="7"/>
    </row>
    <row r="209" spans="1:27" hidden="1" x14ac:dyDescent="0.3">
      <c r="A209" s="7" t="s">
        <v>49</v>
      </c>
      <c r="B209" s="1" t="s">
        <v>50</v>
      </c>
      <c r="C209" s="1" t="s">
        <v>51</v>
      </c>
      <c r="D209" s="7" t="s">
        <v>35</v>
      </c>
      <c r="E209" s="7" t="s">
        <v>27</v>
      </c>
      <c r="F209" s="7" t="s">
        <v>36</v>
      </c>
      <c r="G209" s="7" t="s">
        <v>43</v>
      </c>
      <c r="H209" s="7">
        <v>40</v>
      </c>
      <c r="I209" s="7" t="s">
        <v>759</v>
      </c>
      <c r="J209" s="7" t="s">
        <v>760</v>
      </c>
      <c r="K209" s="7" t="s">
        <v>761</v>
      </c>
      <c r="L209" s="8">
        <v>0.20518055555555556</v>
      </c>
      <c r="M209" s="8">
        <v>0.58955526974886618</v>
      </c>
      <c r="N209" s="8">
        <v>0.60146888287591804</v>
      </c>
      <c r="O209" s="8">
        <v>0.60146888287591804</v>
      </c>
      <c r="P209" s="7" t="s">
        <v>33</v>
      </c>
      <c r="Q209" s="7">
        <v>30</v>
      </c>
      <c r="R209" s="7" t="s">
        <v>27</v>
      </c>
      <c r="S209" s="7" t="s">
        <v>99</v>
      </c>
      <c r="T209" s="7">
        <v>40</v>
      </c>
      <c r="U209" s="9" t="s">
        <v>34</v>
      </c>
      <c r="V209" s="9"/>
      <c r="W209" s="7" t="s">
        <v>33</v>
      </c>
      <c r="X209" s="1" t="s">
        <v>439</v>
      </c>
      <c r="Y209" s="7"/>
      <c r="Z209" s="1">
        <v>116</v>
      </c>
      <c r="AA209" s="7"/>
    </row>
    <row r="210" spans="1:27" hidden="1" x14ac:dyDescent="0.3">
      <c r="A210" s="7" t="s">
        <v>452</v>
      </c>
      <c r="B210" s="1" t="s">
        <v>453</v>
      </c>
      <c r="C210" s="1" t="s">
        <v>454</v>
      </c>
      <c r="D210" s="7" t="s">
        <v>35</v>
      </c>
      <c r="E210" s="7" t="s">
        <v>27</v>
      </c>
      <c r="F210" s="7" t="s">
        <v>28</v>
      </c>
      <c r="G210" s="7" t="s">
        <v>55</v>
      </c>
      <c r="H210" s="7">
        <v>35</v>
      </c>
      <c r="I210" s="7" t="s">
        <v>455</v>
      </c>
      <c r="J210" s="7" t="s">
        <v>456</v>
      </c>
      <c r="K210" s="7" t="s">
        <v>40</v>
      </c>
      <c r="L210" s="8">
        <v>0.15885416666666666</v>
      </c>
      <c r="M210" s="8">
        <v>0.29836065573770493</v>
      </c>
      <c r="N210" s="8">
        <v>0.1758169934640523</v>
      </c>
      <c r="O210" s="8">
        <v>0.29836065573770493</v>
      </c>
      <c r="P210" s="7" t="s">
        <v>46</v>
      </c>
      <c r="Q210" s="7">
        <v>35</v>
      </c>
      <c r="R210" s="7" t="s">
        <v>58</v>
      </c>
      <c r="S210" s="7"/>
      <c r="T210" s="7" t="s">
        <v>79</v>
      </c>
      <c r="U210" s="9" t="s">
        <v>34</v>
      </c>
      <c r="V210" s="9"/>
      <c r="W210" s="7" t="s">
        <v>268</v>
      </c>
      <c r="X210" s="1" t="str">
        <f>VLOOKUP(W210,Feuil3!$A$4:$B$20,2,FALSE)</f>
        <v xml:space="preserve">MFP_A4_C </v>
      </c>
      <c r="Y210" s="7"/>
      <c r="Z210" s="1">
        <v>117</v>
      </c>
      <c r="AA210" s="7"/>
    </row>
    <row r="211" spans="1:27" hidden="1" x14ac:dyDescent="0.3">
      <c r="A211" s="7" t="s">
        <v>452</v>
      </c>
      <c r="B211" s="1" t="s">
        <v>453</v>
      </c>
      <c r="C211" s="1" t="s">
        <v>454</v>
      </c>
      <c r="D211" s="7" t="s">
        <v>35</v>
      </c>
      <c r="E211" s="7" t="s">
        <v>27</v>
      </c>
      <c r="F211" s="7" t="s">
        <v>28</v>
      </c>
      <c r="G211" s="7" t="s">
        <v>55</v>
      </c>
      <c r="H211" s="7">
        <v>35</v>
      </c>
      <c r="I211" s="7" t="s">
        <v>457</v>
      </c>
      <c r="J211" s="7" t="s">
        <v>458</v>
      </c>
      <c r="K211" s="7">
        <v>2</v>
      </c>
      <c r="L211" s="8">
        <v>0.74762499999999998</v>
      </c>
      <c r="M211" s="8">
        <v>0.41172044808560443</v>
      </c>
      <c r="N211" s="8">
        <v>0.19210292812777285</v>
      </c>
      <c r="O211" s="8">
        <v>0.41172044808560443</v>
      </c>
      <c r="P211" s="7" t="s">
        <v>46</v>
      </c>
      <c r="Q211" s="7">
        <v>35</v>
      </c>
      <c r="R211" s="7" t="s">
        <v>27</v>
      </c>
      <c r="S211" s="7"/>
      <c r="T211" s="7" t="s">
        <v>79</v>
      </c>
      <c r="U211" s="9" t="s">
        <v>34</v>
      </c>
      <c r="V211" s="9"/>
      <c r="W211" s="7" t="s">
        <v>268</v>
      </c>
      <c r="X211" s="1" t="str">
        <f>VLOOKUP(W211,Feuil3!$A$4:$B$20,2,FALSE)</f>
        <v xml:space="preserve">MFP_A4_C </v>
      </c>
      <c r="Y211" s="7"/>
      <c r="Z211" s="1">
        <v>117</v>
      </c>
      <c r="AA211" s="7"/>
    </row>
    <row r="212" spans="1:27" hidden="1" x14ac:dyDescent="0.3">
      <c r="A212" s="7" t="s">
        <v>297</v>
      </c>
      <c r="B212" s="1" t="s">
        <v>298</v>
      </c>
      <c r="C212" s="1" t="s">
        <v>299</v>
      </c>
      <c r="D212" s="7" t="s">
        <v>35</v>
      </c>
      <c r="E212" s="7" t="s">
        <v>27</v>
      </c>
      <c r="F212" s="7" t="s">
        <v>28</v>
      </c>
      <c r="G212" s="7" t="s">
        <v>55</v>
      </c>
      <c r="H212" s="7">
        <v>35</v>
      </c>
      <c r="I212" s="7" t="s">
        <v>368</v>
      </c>
      <c r="J212" s="7" t="s">
        <v>39</v>
      </c>
      <c r="K212" s="7" t="s">
        <v>40</v>
      </c>
      <c r="L212" s="8">
        <v>0.77647916666666672</v>
      </c>
      <c r="M212" s="8">
        <v>0.43588849239354993</v>
      </c>
      <c r="N212" s="8">
        <v>0.39202608566770414</v>
      </c>
      <c r="O212" s="8">
        <v>0.43588849239354993</v>
      </c>
      <c r="P212" s="7" t="s">
        <v>46</v>
      </c>
      <c r="Q212" s="7">
        <v>35</v>
      </c>
      <c r="R212" s="7" t="s">
        <v>27</v>
      </c>
      <c r="S212" s="7"/>
      <c r="T212" s="7" t="s">
        <v>79</v>
      </c>
      <c r="U212" s="9" t="s">
        <v>34</v>
      </c>
      <c r="V212" s="9"/>
      <c r="W212" s="7" t="s">
        <v>268</v>
      </c>
      <c r="X212" s="1" t="str">
        <f>VLOOKUP(W212,Feuil3!$A$4:$B$20,2,FALSE)</f>
        <v xml:space="preserve">MFP_A4_C </v>
      </c>
      <c r="Y212" s="7"/>
      <c r="Z212" s="1">
        <v>842</v>
      </c>
      <c r="AA212" s="7"/>
    </row>
    <row r="213" spans="1:27" hidden="1" x14ac:dyDescent="0.3">
      <c r="A213" s="7" t="s">
        <v>369</v>
      </c>
      <c r="B213" s="1" t="s">
        <v>370</v>
      </c>
      <c r="C213" s="1" t="s">
        <v>371</v>
      </c>
      <c r="D213" s="7" t="s">
        <v>35</v>
      </c>
      <c r="E213" s="7" t="s">
        <v>27</v>
      </c>
      <c r="F213" s="7" t="s">
        <v>28</v>
      </c>
      <c r="G213" s="7" t="s">
        <v>55</v>
      </c>
      <c r="H213" s="7">
        <v>35</v>
      </c>
      <c r="I213" s="7" t="s">
        <v>376</v>
      </c>
      <c r="J213" s="7" t="s">
        <v>39</v>
      </c>
      <c r="K213" s="7" t="s">
        <v>40</v>
      </c>
      <c r="L213" s="8">
        <v>0.8637083333333333</v>
      </c>
      <c r="M213" s="8">
        <v>0.41991895412224423</v>
      </c>
      <c r="N213" s="8">
        <v>0.25261254905419112</v>
      </c>
      <c r="O213" s="8">
        <v>0.41991895412224423</v>
      </c>
      <c r="P213" s="7" t="s">
        <v>46</v>
      </c>
      <c r="Q213" s="7">
        <v>35</v>
      </c>
      <c r="R213" s="7" t="s">
        <v>27</v>
      </c>
      <c r="S213" s="7"/>
      <c r="T213" s="7" t="s">
        <v>79</v>
      </c>
      <c r="U213" s="9" t="s">
        <v>34</v>
      </c>
      <c r="V213" s="9"/>
      <c r="W213" s="7" t="s">
        <v>268</v>
      </c>
      <c r="X213" s="1" t="str">
        <f>VLOOKUP(W213,Feuil3!$A$4:$B$20,2,FALSE)</f>
        <v xml:space="preserve">MFP_A4_C </v>
      </c>
      <c r="Y213" s="7"/>
      <c r="Z213" s="1">
        <v>842</v>
      </c>
      <c r="AA213" s="7"/>
    </row>
    <row r="214" spans="1:27" hidden="1" x14ac:dyDescent="0.3">
      <c r="A214" s="7" t="s">
        <v>377</v>
      </c>
      <c r="B214" s="1" t="s">
        <v>378</v>
      </c>
      <c r="C214" s="1" t="s">
        <v>379</v>
      </c>
      <c r="D214" s="7" t="s">
        <v>35</v>
      </c>
      <c r="E214" s="7" t="s">
        <v>27</v>
      </c>
      <c r="F214" s="7" t="s">
        <v>28</v>
      </c>
      <c r="G214" s="7" t="s">
        <v>55</v>
      </c>
      <c r="H214" s="7">
        <v>35</v>
      </c>
      <c r="I214" s="7" t="s">
        <v>390</v>
      </c>
      <c r="J214" s="7" t="s">
        <v>391</v>
      </c>
      <c r="K214" s="7">
        <v>1</v>
      </c>
      <c r="L214" s="8">
        <v>1.0382083333333334</v>
      </c>
      <c r="M214" s="8">
        <v>0.28649115062005859</v>
      </c>
      <c r="N214" s="8">
        <v>0.17006274662009185</v>
      </c>
      <c r="O214" s="8">
        <v>0.28649115062005859</v>
      </c>
      <c r="P214" s="7" t="s">
        <v>46</v>
      </c>
      <c r="Q214" s="7">
        <v>35</v>
      </c>
      <c r="R214" s="7" t="s">
        <v>58</v>
      </c>
      <c r="S214" s="7"/>
      <c r="T214" s="7" t="s">
        <v>79</v>
      </c>
      <c r="U214" s="9" t="s">
        <v>34</v>
      </c>
      <c r="V214" s="9"/>
      <c r="W214" s="7" t="s">
        <v>268</v>
      </c>
      <c r="X214" s="1" t="str">
        <f>VLOOKUP(W214,Feuil3!$A$4:$B$20,2,FALSE)</f>
        <v xml:space="preserve">MFP_A4_C </v>
      </c>
      <c r="Y214" s="7"/>
      <c r="Z214" s="1">
        <v>842</v>
      </c>
      <c r="AA214" s="7"/>
    </row>
    <row r="215" spans="1:27" hidden="1" x14ac:dyDescent="0.3">
      <c r="A215" s="7" t="s">
        <v>377</v>
      </c>
      <c r="B215" s="1" t="s">
        <v>378</v>
      </c>
      <c r="C215" s="1" t="s">
        <v>379</v>
      </c>
      <c r="D215" s="7" t="s">
        <v>35</v>
      </c>
      <c r="E215" s="7" t="s">
        <v>27</v>
      </c>
      <c r="F215" s="7" t="s">
        <v>28</v>
      </c>
      <c r="G215" s="7" t="s">
        <v>55</v>
      </c>
      <c r="H215" s="7">
        <v>35</v>
      </c>
      <c r="I215" s="7" t="s">
        <v>392</v>
      </c>
      <c r="J215" s="7" t="s">
        <v>393</v>
      </c>
      <c r="K215" s="7">
        <v>1</v>
      </c>
      <c r="L215" s="8">
        <v>0.60820833333333335</v>
      </c>
      <c r="M215" s="8">
        <v>0.50291155716928138</v>
      </c>
      <c r="N215" s="8">
        <v>0.24555476529160739</v>
      </c>
      <c r="O215" s="8">
        <v>0.50291155716928138</v>
      </c>
      <c r="P215" s="7" t="s">
        <v>46</v>
      </c>
      <c r="Q215" s="7">
        <v>35</v>
      </c>
      <c r="R215" s="7" t="s">
        <v>27</v>
      </c>
      <c r="S215" s="7"/>
      <c r="T215" s="7" t="s">
        <v>79</v>
      </c>
      <c r="U215" s="9" t="s">
        <v>34</v>
      </c>
      <c r="V215" s="9"/>
      <c r="W215" s="7" t="s">
        <v>268</v>
      </c>
      <c r="X215" s="1" t="str">
        <f>VLOOKUP(W215,Feuil3!$A$4:$B$20,2,FALSE)</f>
        <v xml:space="preserve">MFP_A4_C </v>
      </c>
      <c r="Y215" s="7"/>
      <c r="Z215" s="1">
        <v>842</v>
      </c>
      <c r="AA215" s="7"/>
    </row>
    <row r="216" spans="1:27" hidden="1" x14ac:dyDescent="0.3">
      <c r="A216" s="7" t="s">
        <v>398</v>
      </c>
      <c r="B216" s="1" t="s">
        <v>399</v>
      </c>
      <c r="C216" s="1" t="s">
        <v>400</v>
      </c>
      <c r="D216" s="7" t="s">
        <v>35</v>
      </c>
      <c r="E216" s="7" t="s">
        <v>27</v>
      </c>
      <c r="F216" s="7" t="s">
        <v>28</v>
      </c>
      <c r="G216" s="7" t="s">
        <v>55</v>
      </c>
      <c r="H216" s="7">
        <v>35</v>
      </c>
      <c r="I216" s="7" t="s">
        <v>406</v>
      </c>
      <c r="J216" s="7" t="s">
        <v>39</v>
      </c>
      <c r="K216" s="7" t="s">
        <v>40</v>
      </c>
      <c r="L216" s="8">
        <v>1.4382291666666664</v>
      </c>
      <c r="M216" s="8">
        <v>0.29500977764901859</v>
      </c>
      <c r="N216" s="8">
        <v>0.33440947000269033</v>
      </c>
      <c r="O216" s="8">
        <v>0.33440947000269033</v>
      </c>
      <c r="P216" s="7" t="s">
        <v>407</v>
      </c>
      <c r="Q216" s="7">
        <v>40</v>
      </c>
      <c r="R216" s="7" t="s">
        <v>27</v>
      </c>
      <c r="S216" s="7"/>
      <c r="T216" s="7" t="s">
        <v>79</v>
      </c>
      <c r="U216" s="9" t="s">
        <v>34</v>
      </c>
      <c r="V216" s="9"/>
      <c r="W216" s="7" t="s">
        <v>407</v>
      </c>
      <c r="X216" s="1" t="str">
        <f>VLOOKUP(W216,Feuil3!$A$4:$B$20,2,FALSE)</f>
        <v xml:space="preserve">MFP_A4_C </v>
      </c>
      <c r="Y216" s="7"/>
      <c r="Z216" s="1">
        <v>842</v>
      </c>
      <c r="AA216" s="7"/>
    </row>
    <row r="217" spans="1:27" hidden="1" x14ac:dyDescent="0.3">
      <c r="A217" s="7" t="s">
        <v>276</v>
      </c>
      <c r="B217" s="1" t="s">
        <v>82</v>
      </c>
      <c r="C217" s="1" t="s">
        <v>83</v>
      </c>
      <c r="D217" s="7" t="s">
        <v>35</v>
      </c>
      <c r="E217" s="7" t="s">
        <v>27</v>
      </c>
      <c r="F217" s="7" t="s">
        <v>36</v>
      </c>
      <c r="G217" s="7" t="s">
        <v>37</v>
      </c>
      <c r="H217" s="7">
        <v>30</v>
      </c>
      <c r="I217" s="7" t="s">
        <v>285</v>
      </c>
      <c r="J217" s="7" t="s">
        <v>286</v>
      </c>
      <c r="K217" s="7" t="s">
        <v>40</v>
      </c>
      <c r="L217" s="8">
        <v>0.4674166666666667</v>
      </c>
      <c r="M217" s="8">
        <v>0.64384619956023059</v>
      </c>
      <c r="N217" s="8">
        <v>0.36856368563685638</v>
      </c>
      <c r="O217" s="8">
        <v>0.64384619956023059</v>
      </c>
      <c r="P217" s="7" t="s">
        <v>252</v>
      </c>
      <c r="Q217" s="7">
        <v>30</v>
      </c>
      <c r="R217" s="7" t="s">
        <v>27</v>
      </c>
      <c r="S217" s="7" t="s">
        <v>46</v>
      </c>
      <c r="T217" s="7">
        <v>30</v>
      </c>
      <c r="U217" s="9" t="s">
        <v>34</v>
      </c>
      <c r="V217" s="7" t="s">
        <v>252</v>
      </c>
      <c r="W217" s="7" t="s">
        <v>268</v>
      </c>
      <c r="X217" s="1" t="str">
        <f>VLOOKUP(W217,Feuil3!$A$4:$B$20,2,FALSE)</f>
        <v xml:space="preserve">MFP_A4_C </v>
      </c>
      <c r="Y217" s="7"/>
      <c r="Z217" s="1">
        <v>117</v>
      </c>
      <c r="AA217" s="7"/>
    </row>
    <row r="218" spans="1:27" hidden="1" x14ac:dyDescent="0.3">
      <c r="A218" s="7" t="s">
        <v>276</v>
      </c>
      <c r="B218" s="1" t="s">
        <v>82</v>
      </c>
      <c r="C218" s="1" t="s">
        <v>83</v>
      </c>
      <c r="D218" s="7" t="s">
        <v>35</v>
      </c>
      <c r="E218" s="7" t="s">
        <v>27</v>
      </c>
      <c r="F218" s="7" t="s">
        <v>28</v>
      </c>
      <c r="G218" s="7" t="s">
        <v>55</v>
      </c>
      <c r="H218" s="7">
        <v>35</v>
      </c>
      <c r="I218" s="7" t="s">
        <v>295</v>
      </c>
      <c r="J218" s="7" t="s">
        <v>296</v>
      </c>
      <c r="K218" s="7" t="s">
        <v>40</v>
      </c>
      <c r="L218" s="8">
        <v>0.3051875</v>
      </c>
      <c r="M218" s="8">
        <v>0.40412314833777052</v>
      </c>
      <c r="N218" s="8">
        <v>0.58751608751608753</v>
      </c>
      <c r="O218" s="8">
        <v>0.58751608751608753</v>
      </c>
      <c r="P218" s="7" t="s">
        <v>46</v>
      </c>
      <c r="Q218" s="7">
        <v>35</v>
      </c>
      <c r="R218" s="7" t="s">
        <v>27</v>
      </c>
      <c r="S218" s="7"/>
      <c r="T218" s="7" t="s">
        <v>79</v>
      </c>
      <c r="U218" s="9" t="s">
        <v>34</v>
      </c>
      <c r="V218" s="9"/>
      <c r="W218" s="7" t="s">
        <v>268</v>
      </c>
      <c r="X218" s="1" t="str">
        <f>VLOOKUP(W218,Feuil3!$A$4:$B$20,2,FALSE)</f>
        <v xml:space="preserve">MFP_A4_C </v>
      </c>
      <c r="Y218" s="7"/>
      <c r="Z218" s="1">
        <v>117</v>
      </c>
      <c r="AA218" s="7"/>
    </row>
    <row r="219" spans="1:27" hidden="1" x14ac:dyDescent="0.3">
      <c r="A219" s="7" t="s">
        <v>461</v>
      </c>
      <c r="B219" s="1" t="s">
        <v>92</v>
      </c>
      <c r="C219" s="1" t="s">
        <v>462</v>
      </c>
      <c r="D219" s="7" t="s">
        <v>35</v>
      </c>
      <c r="E219" s="7" t="s">
        <v>27</v>
      </c>
      <c r="F219" s="7" t="s">
        <v>28</v>
      </c>
      <c r="G219" s="7" t="s">
        <v>55</v>
      </c>
      <c r="H219" s="7">
        <v>35</v>
      </c>
      <c r="I219" s="7" t="s">
        <v>465</v>
      </c>
      <c r="J219" s="7" t="s">
        <v>466</v>
      </c>
      <c r="K219" s="7" t="s">
        <v>40</v>
      </c>
      <c r="L219" s="8">
        <v>0.11818750000000001</v>
      </c>
      <c r="M219" s="8">
        <v>0.13555438039837828</v>
      </c>
      <c r="N219" s="8">
        <v>0.23744292237442921</v>
      </c>
      <c r="O219" s="8">
        <v>0.23744292237442921</v>
      </c>
      <c r="P219" s="7" t="s">
        <v>41</v>
      </c>
      <c r="Q219" s="7" t="s">
        <v>79</v>
      </c>
      <c r="R219" s="7" t="s">
        <v>58</v>
      </c>
      <c r="S219" s="7"/>
      <c r="T219" s="7" t="s">
        <v>79</v>
      </c>
      <c r="U219" s="9" t="s">
        <v>86</v>
      </c>
      <c r="V219" s="9" t="s">
        <v>46</v>
      </c>
      <c r="W219" s="7" t="s">
        <v>268</v>
      </c>
      <c r="X219" s="1" t="str">
        <f>VLOOKUP(W219,Feuil3!$A$4:$B$20,2,FALSE)</f>
        <v xml:space="preserve">MFP_A4_C </v>
      </c>
      <c r="Y219" s="7"/>
      <c r="Z219" s="1">
        <v>117</v>
      </c>
      <c r="AA219" s="7"/>
    </row>
    <row r="220" spans="1:27" hidden="1" x14ac:dyDescent="0.3">
      <c r="A220" s="7" t="s">
        <v>702</v>
      </c>
      <c r="B220" s="1" t="s">
        <v>703</v>
      </c>
      <c r="C220" s="1" t="s">
        <v>704</v>
      </c>
      <c r="D220" s="7" t="s">
        <v>35</v>
      </c>
      <c r="E220" s="7" t="s">
        <v>27</v>
      </c>
      <c r="F220" s="7" t="s">
        <v>36</v>
      </c>
      <c r="G220" s="7" t="s">
        <v>43</v>
      </c>
      <c r="H220" s="7">
        <v>40</v>
      </c>
      <c r="I220" s="7" t="s">
        <v>705</v>
      </c>
      <c r="J220" s="7" t="s">
        <v>706</v>
      </c>
      <c r="K220" s="7" t="s">
        <v>707</v>
      </c>
      <c r="L220" s="8">
        <v>0.10896527777777776</v>
      </c>
      <c r="M220" s="8">
        <v>0.65279459562806708</v>
      </c>
      <c r="N220" s="8">
        <v>0.46465295629820053</v>
      </c>
      <c r="O220" s="8">
        <v>0.65279459562806708</v>
      </c>
      <c r="P220" s="7" t="s">
        <v>252</v>
      </c>
      <c r="Q220" s="7">
        <v>30</v>
      </c>
      <c r="R220" s="7" t="s">
        <v>27</v>
      </c>
      <c r="S220" s="7" t="s">
        <v>46</v>
      </c>
      <c r="T220" s="7">
        <v>40</v>
      </c>
      <c r="U220" s="9" t="s">
        <v>34</v>
      </c>
      <c r="V220" s="9"/>
      <c r="W220" s="7" t="s">
        <v>252</v>
      </c>
      <c r="X220" s="1" t="s">
        <v>439</v>
      </c>
      <c r="Y220" s="7"/>
      <c r="Z220" s="1">
        <v>117</v>
      </c>
      <c r="AA220" s="7"/>
    </row>
    <row r="221" spans="1:27" hidden="1" x14ac:dyDescent="0.3">
      <c r="A221" s="7" t="s">
        <v>713</v>
      </c>
      <c r="B221" s="1" t="s">
        <v>714</v>
      </c>
      <c r="C221" s="1" t="s">
        <v>715</v>
      </c>
      <c r="D221" s="7" t="s">
        <v>26</v>
      </c>
      <c r="E221" s="7" t="s">
        <v>27</v>
      </c>
      <c r="F221" s="7" t="s">
        <v>28</v>
      </c>
      <c r="G221" s="7" t="s">
        <v>29</v>
      </c>
      <c r="H221" s="7">
        <v>25</v>
      </c>
      <c r="I221" s="7" t="s">
        <v>716</v>
      </c>
      <c r="J221" s="7">
        <v>1</v>
      </c>
      <c r="K221" s="7" t="s">
        <v>40</v>
      </c>
      <c r="L221" s="8">
        <v>2.2950833333333329</v>
      </c>
      <c r="M221" s="8">
        <v>0.37750989433934862</v>
      </c>
      <c r="N221" s="8">
        <v>0.6048951048951049</v>
      </c>
      <c r="O221" s="8">
        <v>0.6048951048951049</v>
      </c>
      <c r="P221" s="7" t="s">
        <v>252</v>
      </c>
      <c r="Q221" s="7">
        <v>30</v>
      </c>
      <c r="R221" s="7" t="s">
        <v>27</v>
      </c>
      <c r="S221" s="7"/>
      <c r="T221" s="7" t="s">
        <v>79</v>
      </c>
      <c r="U221" s="9" t="s">
        <v>34</v>
      </c>
      <c r="V221" s="9"/>
      <c r="W221" s="7" t="s">
        <v>252</v>
      </c>
      <c r="X221" s="1" t="s">
        <v>439</v>
      </c>
      <c r="Y221" s="7"/>
      <c r="Z221" s="1">
        <v>117</v>
      </c>
      <c r="AA221" s="7"/>
    </row>
    <row r="222" spans="1:27" hidden="1" x14ac:dyDescent="0.3">
      <c r="A222" s="7" t="s">
        <v>713</v>
      </c>
      <c r="B222" s="1" t="s">
        <v>714</v>
      </c>
      <c r="C222" s="1" t="s">
        <v>715</v>
      </c>
      <c r="D222" s="7" t="s">
        <v>35</v>
      </c>
      <c r="E222" s="7" t="s">
        <v>27</v>
      </c>
      <c r="F222" s="7" t="s">
        <v>36</v>
      </c>
      <c r="G222" s="7" t="s">
        <v>37</v>
      </c>
      <c r="H222" s="7">
        <v>30</v>
      </c>
      <c r="I222" s="7" t="s">
        <v>719</v>
      </c>
      <c r="J222" s="7" t="s">
        <v>720</v>
      </c>
      <c r="K222" s="7">
        <v>2</v>
      </c>
      <c r="L222" s="8">
        <v>0.24574999999999997</v>
      </c>
      <c r="M222" s="8">
        <v>0.71764439923137791</v>
      </c>
      <c r="N222" s="8">
        <v>0.54113924050632911</v>
      </c>
      <c r="O222" s="8">
        <v>0.71764439923137791</v>
      </c>
      <c r="P222" s="7" t="s">
        <v>252</v>
      </c>
      <c r="Q222" s="7">
        <v>30</v>
      </c>
      <c r="R222" s="7" t="s">
        <v>27</v>
      </c>
      <c r="S222" s="7"/>
      <c r="T222" s="7" t="s">
        <v>79</v>
      </c>
      <c r="U222" s="9" t="s">
        <v>34</v>
      </c>
      <c r="V222" s="9"/>
      <c r="W222" s="7" t="s">
        <v>252</v>
      </c>
      <c r="X222" s="1" t="s">
        <v>439</v>
      </c>
      <c r="Y222" s="7"/>
      <c r="Z222" s="1">
        <v>117</v>
      </c>
      <c r="AA222" s="7"/>
    </row>
    <row r="223" spans="1:27" hidden="1" x14ac:dyDescent="0.3">
      <c r="A223" s="7" t="s">
        <v>713</v>
      </c>
      <c r="B223" s="1" t="s">
        <v>714</v>
      </c>
      <c r="C223" s="1" t="s">
        <v>715</v>
      </c>
      <c r="D223" s="7" t="s">
        <v>35</v>
      </c>
      <c r="E223" s="7" t="s">
        <v>27</v>
      </c>
      <c r="F223" s="7" t="s">
        <v>36</v>
      </c>
      <c r="G223" s="7" t="s">
        <v>37</v>
      </c>
      <c r="H223" s="7">
        <v>30</v>
      </c>
      <c r="I223" s="7" t="s">
        <v>827</v>
      </c>
      <c r="J223" s="7" t="s">
        <v>828</v>
      </c>
      <c r="K223" s="7">
        <v>1</v>
      </c>
      <c r="L223" s="8">
        <v>0.8620416666666666</v>
      </c>
      <c r="M223" s="8">
        <v>0.64237034172748808</v>
      </c>
      <c r="N223" s="8">
        <v>0.3065331715210356</v>
      </c>
      <c r="O223" s="8">
        <v>0.64237034172748808</v>
      </c>
      <c r="P223" s="7" t="s">
        <v>33</v>
      </c>
      <c r="Q223" s="7">
        <v>30</v>
      </c>
      <c r="R223" s="7" t="s">
        <v>27</v>
      </c>
      <c r="S223" s="7"/>
      <c r="T223" s="7" t="s">
        <v>79</v>
      </c>
      <c r="U223" s="9" t="s">
        <v>34</v>
      </c>
      <c r="V223" s="9"/>
      <c r="W223" s="7" t="s">
        <v>33</v>
      </c>
      <c r="X223" s="1" t="s">
        <v>439</v>
      </c>
      <c r="Y223" s="7"/>
      <c r="Z223" s="1">
        <v>844</v>
      </c>
      <c r="AA223" s="7"/>
    </row>
    <row r="224" spans="1:27" hidden="1" x14ac:dyDescent="0.3">
      <c r="A224" s="7" t="s">
        <v>844</v>
      </c>
      <c r="B224" s="1" t="s">
        <v>845</v>
      </c>
      <c r="C224" s="1" t="s">
        <v>846</v>
      </c>
      <c r="D224" s="7" t="s">
        <v>35</v>
      </c>
      <c r="E224" s="7" t="s">
        <v>27</v>
      </c>
      <c r="F224" s="7" t="s">
        <v>36</v>
      </c>
      <c r="G224" s="7" t="s">
        <v>37</v>
      </c>
      <c r="H224" s="7">
        <v>30</v>
      </c>
      <c r="I224" s="7" t="s">
        <v>865</v>
      </c>
      <c r="J224" s="7"/>
      <c r="K224" s="7" t="s">
        <v>136</v>
      </c>
      <c r="L224" s="8">
        <v>0.95876388888888875</v>
      </c>
      <c r="M224" s="8"/>
      <c r="N224" s="8"/>
      <c r="O224" s="8">
        <v>0</v>
      </c>
      <c r="P224" s="7" t="s">
        <v>33</v>
      </c>
      <c r="Q224" s="7">
        <v>30</v>
      </c>
      <c r="R224" s="7" t="s">
        <v>58</v>
      </c>
      <c r="S224" s="7"/>
      <c r="T224" s="7" t="s">
        <v>79</v>
      </c>
      <c r="U224" s="9" t="s">
        <v>34</v>
      </c>
      <c r="V224" s="9"/>
      <c r="W224" s="7" t="s">
        <v>33</v>
      </c>
      <c r="X224" s="1" t="s">
        <v>439</v>
      </c>
      <c r="Y224" s="7"/>
      <c r="Z224" s="1">
        <v>844</v>
      </c>
      <c r="AA224" s="7"/>
    </row>
    <row r="225" spans="1:27" hidden="1" x14ac:dyDescent="0.3">
      <c r="A225" s="7" t="s">
        <v>566</v>
      </c>
      <c r="B225" s="1" t="s">
        <v>567</v>
      </c>
      <c r="C225" s="1" t="s">
        <v>568</v>
      </c>
      <c r="D225" s="7" t="s">
        <v>35</v>
      </c>
      <c r="E225" s="7" t="s">
        <v>27</v>
      </c>
      <c r="F225" s="7" t="s">
        <v>28</v>
      </c>
      <c r="G225" s="7" t="s">
        <v>55</v>
      </c>
      <c r="H225" s="7">
        <v>35</v>
      </c>
      <c r="I225" s="7" t="s">
        <v>604</v>
      </c>
      <c r="J225" s="7" t="s">
        <v>605</v>
      </c>
      <c r="K225" s="7" t="s">
        <v>583</v>
      </c>
      <c r="L225" s="8">
        <v>0.53466666666666662</v>
      </c>
      <c r="M225" s="8">
        <v>0.37348036159601</v>
      </c>
      <c r="N225" s="8">
        <v>0.21308724832214765</v>
      </c>
      <c r="O225" s="8">
        <v>0.37348036159601</v>
      </c>
      <c r="P225" s="7" t="s">
        <v>46</v>
      </c>
      <c r="Q225" s="7">
        <v>35</v>
      </c>
      <c r="R225" s="7" t="s">
        <v>27</v>
      </c>
      <c r="S225" s="7"/>
      <c r="T225" s="7" t="s">
        <v>79</v>
      </c>
      <c r="U225" s="9" t="s">
        <v>34</v>
      </c>
      <c r="V225" s="9"/>
      <c r="W225" s="7" t="s">
        <v>268</v>
      </c>
      <c r="X225" s="1" t="str">
        <f>VLOOKUP(W225,Feuil3!$A$4:$B$20,2,FALSE)</f>
        <v xml:space="preserve">MFP_A4_C </v>
      </c>
      <c r="Y225" s="7"/>
      <c r="Z225" s="1">
        <v>841</v>
      </c>
      <c r="AA225" s="7"/>
    </row>
    <row r="226" spans="1:27" hidden="1" x14ac:dyDescent="0.3">
      <c r="A226" s="7" t="s">
        <v>566</v>
      </c>
      <c r="B226" s="1" t="s">
        <v>567</v>
      </c>
      <c r="C226" s="1" t="s">
        <v>568</v>
      </c>
      <c r="D226" s="7" t="s">
        <v>35</v>
      </c>
      <c r="E226" s="7" t="s">
        <v>27</v>
      </c>
      <c r="F226" s="7" t="s">
        <v>28</v>
      </c>
      <c r="G226" s="7" t="s">
        <v>55</v>
      </c>
      <c r="H226" s="7">
        <v>35</v>
      </c>
      <c r="I226" s="7" t="s">
        <v>609</v>
      </c>
      <c r="J226" s="7" t="s">
        <v>610</v>
      </c>
      <c r="K226" s="7" t="s">
        <v>574</v>
      </c>
      <c r="L226" s="8">
        <v>0.92918750000000006</v>
      </c>
      <c r="M226" s="8">
        <v>0.48844196318468197</v>
      </c>
      <c r="N226" s="8">
        <v>0.2637103122540016</v>
      </c>
      <c r="O226" s="8">
        <v>0.48844196318468197</v>
      </c>
      <c r="P226" s="7" t="s">
        <v>46</v>
      </c>
      <c r="Q226" s="7">
        <v>35</v>
      </c>
      <c r="R226" s="7" t="s">
        <v>27</v>
      </c>
      <c r="S226" s="7"/>
      <c r="T226" s="7" t="s">
        <v>79</v>
      </c>
      <c r="U226" s="9" t="s">
        <v>34</v>
      </c>
      <c r="V226" s="9"/>
      <c r="W226" s="7" t="s">
        <v>268</v>
      </c>
      <c r="X226" s="1" t="str">
        <f>VLOOKUP(W226,Feuil3!$A$4:$B$20,2,FALSE)</f>
        <v xml:space="preserve">MFP_A4_C </v>
      </c>
      <c r="Y226" s="7"/>
      <c r="Z226" s="1">
        <v>841</v>
      </c>
      <c r="AA226" s="7"/>
    </row>
    <row r="227" spans="1:27" hidden="1" x14ac:dyDescent="0.3">
      <c r="A227" s="7" t="s">
        <v>566</v>
      </c>
      <c r="B227" s="1" t="s">
        <v>567</v>
      </c>
      <c r="C227" s="1" t="s">
        <v>568</v>
      </c>
      <c r="D227" s="7" t="s">
        <v>35</v>
      </c>
      <c r="E227" s="7" t="s">
        <v>27</v>
      </c>
      <c r="F227" s="7" t="s">
        <v>28</v>
      </c>
      <c r="G227" s="7" t="s">
        <v>55</v>
      </c>
      <c r="H227" s="7">
        <v>35</v>
      </c>
      <c r="I227" s="7" t="s">
        <v>619</v>
      </c>
      <c r="J227" s="7" t="s">
        <v>620</v>
      </c>
      <c r="K227" s="7">
        <v>0</v>
      </c>
      <c r="L227" s="8">
        <v>1.0294375</v>
      </c>
      <c r="M227" s="8">
        <v>0.65110396049622565</v>
      </c>
      <c r="N227" s="8">
        <v>0.54316389132340048</v>
      </c>
      <c r="O227" s="8">
        <v>0.65110396049622565</v>
      </c>
      <c r="P227" s="7" t="s">
        <v>407</v>
      </c>
      <c r="Q227" s="7">
        <v>40</v>
      </c>
      <c r="R227" s="7" t="s">
        <v>27</v>
      </c>
      <c r="S227" s="7"/>
      <c r="T227" s="7" t="s">
        <v>79</v>
      </c>
      <c r="U227" s="9" t="s">
        <v>34</v>
      </c>
      <c r="V227" s="9"/>
      <c r="W227" s="7" t="s">
        <v>407</v>
      </c>
      <c r="X227" s="1" t="str">
        <f>VLOOKUP(W227,Feuil3!$A$4:$B$20,2,FALSE)</f>
        <v xml:space="preserve">MFP_A4_C </v>
      </c>
      <c r="Y227" s="7"/>
      <c r="Z227" s="1">
        <v>841</v>
      </c>
      <c r="AA227" s="7"/>
    </row>
    <row r="228" spans="1:27" hidden="1" x14ac:dyDescent="0.3">
      <c r="A228" s="7" t="s">
        <v>305</v>
      </c>
      <c r="B228" s="1" t="s">
        <v>306</v>
      </c>
      <c r="C228" s="1" t="s">
        <v>307</v>
      </c>
      <c r="D228" s="7" t="s">
        <v>35</v>
      </c>
      <c r="E228" s="7" t="s">
        <v>27</v>
      </c>
      <c r="F228" s="7" t="s">
        <v>28</v>
      </c>
      <c r="G228" s="7" t="s">
        <v>55</v>
      </c>
      <c r="H228" s="7">
        <v>35</v>
      </c>
      <c r="I228" s="7" t="s">
        <v>310</v>
      </c>
      <c r="J228" s="7" t="s">
        <v>39</v>
      </c>
      <c r="K228" s="7" t="s">
        <v>40</v>
      </c>
      <c r="L228" s="8">
        <v>0.30366666666666664</v>
      </c>
      <c r="M228" s="8">
        <v>0.25576289791437978</v>
      </c>
      <c r="N228" s="8">
        <v>0.12342007434944238</v>
      </c>
      <c r="O228" s="8">
        <v>0.25576289791437978</v>
      </c>
      <c r="P228" s="7" t="s">
        <v>46</v>
      </c>
      <c r="Q228" s="7">
        <v>35</v>
      </c>
      <c r="R228" s="7" t="s">
        <v>58</v>
      </c>
      <c r="S228" s="7"/>
      <c r="T228" s="7" t="s">
        <v>79</v>
      </c>
      <c r="U228" s="9" t="s">
        <v>34</v>
      </c>
      <c r="V228" s="9" t="s">
        <v>27</v>
      </c>
      <c r="W228" s="7" t="s">
        <v>268</v>
      </c>
      <c r="X228" s="1" t="str">
        <f>VLOOKUP(W228,Feuil3!$A$4:$B$20,2,FALSE)</f>
        <v xml:space="preserve">MFP_A4_C </v>
      </c>
      <c r="Y228" s="7"/>
      <c r="Z228" s="1">
        <v>117</v>
      </c>
      <c r="AA228" s="7"/>
    </row>
    <row r="229" spans="1:27" hidden="1" x14ac:dyDescent="0.3">
      <c r="A229" s="7" t="s">
        <v>689</v>
      </c>
      <c r="B229" s="1" t="s">
        <v>690</v>
      </c>
      <c r="C229" s="1" t="s">
        <v>691</v>
      </c>
      <c r="D229" s="7" t="s">
        <v>26</v>
      </c>
      <c r="E229" s="7" t="s">
        <v>27</v>
      </c>
      <c r="F229" s="7" t="s">
        <v>28</v>
      </c>
      <c r="G229" s="7" t="s">
        <v>67</v>
      </c>
      <c r="H229" s="7">
        <v>25</v>
      </c>
      <c r="I229" s="7" t="s">
        <v>694</v>
      </c>
      <c r="J229" s="7" t="s">
        <v>695</v>
      </c>
      <c r="K229" s="7" t="s">
        <v>40</v>
      </c>
      <c r="L229" s="8">
        <v>0</v>
      </c>
      <c r="M229" s="8">
        <v>0</v>
      </c>
      <c r="N229" s="8">
        <v>0</v>
      </c>
      <c r="O229" s="8">
        <v>0</v>
      </c>
      <c r="P229" s="7" t="s">
        <v>41</v>
      </c>
      <c r="Q229" s="7" t="s">
        <v>79</v>
      </c>
      <c r="R229" s="7" t="s">
        <v>58</v>
      </c>
      <c r="S229" s="7" t="s">
        <v>99</v>
      </c>
      <c r="T229" s="7">
        <v>25</v>
      </c>
      <c r="U229" s="9" t="s">
        <v>34</v>
      </c>
      <c r="V229" s="9" t="s">
        <v>20</v>
      </c>
      <c r="W229" s="7" t="s">
        <v>41</v>
      </c>
      <c r="X229" s="1" t="str">
        <f>VLOOKUP(W229,Feuil3!$A$4:$B$20,2,FALSE)</f>
        <v>Suppression</v>
      </c>
      <c r="Y229" s="7"/>
      <c r="Z229" s="1">
        <v>862</v>
      </c>
      <c r="AA229" s="7"/>
    </row>
    <row r="230" spans="1:27" hidden="1" x14ac:dyDescent="0.3">
      <c r="A230" s="7" t="s">
        <v>305</v>
      </c>
      <c r="B230" s="1" t="s">
        <v>306</v>
      </c>
      <c r="C230" s="1" t="s">
        <v>307</v>
      </c>
      <c r="D230" s="7" t="s">
        <v>35</v>
      </c>
      <c r="E230" s="7" t="s">
        <v>27</v>
      </c>
      <c r="F230" s="7" t="s">
        <v>28</v>
      </c>
      <c r="G230" s="7" t="s">
        <v>55</v>
      </c>
      <c r="H230" s="7">
        <v>35</v>
      </c>
      <c r="I230" s="7" t="s">
        <v>322</v>
      </c>
      <c r="J230" s="7" t="s">
        <v>323</v>
      </c>
      <c r="K230" s="7" t="s">
        <v>40</v>
      </c>
      <c r="L230" s="8">
        <v>1.0710833333333332</v>
      </c>
      <c r="M230" s="8">
        <v>0.39121216836536216</v>
      </c>
      <c r="N230" s="8">
        <v>0.72862029646522231</v>
      </c>
      <c r="O230" s="8">
        <v>0.72862029646522231</v>
      </c>
      <c r="P230" s="7" t="s">
        <v>46</v>
      </c>
      <c r="Q230" s="7">
        <v>35</v>
      </c>
      <c r="R230" s="7" t="s">
        <v>27</v>
      </c>
      <c r="S230" s="7"/>
      <c r="T230" s="7" t="s">
        <v>79</v>
      </c>
      <c r="U230" s="9" t="s">
        <v>34</v>
      </c>
      <c r="V230" s="9"/>
      <c r="W230" s="7" t="s">
        <v>268</v>
      </c>
      <c r="X230" s="1" t="str">
        <f>VLOOKUP(W230,Feuil3!$A$4:$B$20,2,FALSE)</f>
        <v xml:space="preserve">MFP_A4_C </v>
      </c>
      <c r="Y230" s="7"/>
      <c r="Z230" s="1">
        <v>117</v>
      </c>
      <c r="AA230" s="7"/>
    </row>
    <row r="231" spans="1:27" hidden="1" x14ac:dyDescent="0.3">
      <c r="A231" s="7" t="s">
        <v>689</v>
      </c>
      <c r="B231" s="1" t="s">
        <v>690</v>
      </c>
      <c r="C231" s="1" t="s">
        <v>691</v>
      </c>
      <c r="D231" s="7" t="s">
        <v>35</v>
      </c>
      <c r="E231" s="7" t="s">
        <v>58</v>
      </c>
      <c r="F231" s="7" t="s">
        <v>28</v>
      </c>
      <c r="G231" s="7" t="s">
        <v>161</v>
      </c>
      <c r="H231" s="7">
        <v>40</v>
      </c>
      <c r="I231" s="7" t="s">
        <v>698</v>
      </c>
      <c r="J231" s="7" t="s">
        <v>699</v>
      </c>
      <c r="K231" s="7" t="s">
        <v>40</v>
      </c>
      <c r="L231" s="8">
        <v>1.4791666666666666E-3</v>
      </c>
      <c r="M231" s="8">
        <v>0</v>
      </c>
      <c r="N231" s="8">
        <v>0</v>
      </c>
      <c r="O231" s="8">
        <v>0</v>
      </c>
      <c r="P231" s="7" t="s">
        <v>41</v>
      </c>
      <c r="Q231" s="7" t="s">
        <v>79</v>
      </c>
      <c r="R231" s="7" t="s">
        <v>58</v>
      </c>
      <c r="S231" s="7" t="s">
        <v>110</v>
      </c>
      <c r="T231" s="7">
        <v>25</v>
      </c>
      <c r="U231" s="9" t="s">
        <v>34</v>
      </c>
      <c r="V231" s="9" t="s">
        <v>20</v>
      </c>
      <c r="W231" s="7" t="s">
        <v>41</v>
      </c>
      <c r="X231" s="1" t="str">
        <f>VLOOKUP(W231,Feuil3!$A$4:$B$20,2,FALSE)</f>
        <v>Suppression</v>
      </c>
      <c r="Y231" s="7"/>
      <c r="Z231" s="1">
        <v>862</v>
      </c>
      <c r="AA231" s="7"/>
    </row>
    <row r="232" spans="1:27" hidden="1" x14ac:dyDescent="0.3">
      <c r="A232" s="7" t="s">
        <v>325</v>
      </c>
      <c r="B232" s="1" t="s">
        <v>326</v>
      </c>
      <c r="C232" s="1" t="s">
        <v>327</v>
      </c>
      <c r="D232" s="7" t="s">
        <v>35</v>
      </c>
      <c r="E232" s="7" t="s">
        <v>27</v>
      </c>
      <c r="F232" s="7" t="s">
        <v>36</v>
      </c>
      <c r="G232" s="7" t="s">
        <v>37</v>
      </c>
      <c r="H232" s="7">
        <v>30</v>
      </c>
      <c r="I232" s="7" t="s">
        <v>336</v>
      </c>
      <c r="J232" s="7" t="s">
        <v>337</v>
      </c>
      <c r="K232" s="7" t="s">
        <v>40</v>
      </c>
      <c r="L232" s="8">
        <v>0.39276388888888891</v>
      </c>
      <c r="M232" s="8">
        <v>0.63821210085222246</v>
      </c>
      <c r="N232" s="8">
        <v>0.4042647712127943</v>
      </c>
      <c r="O232" s="8">
        <v>0.63821210085222246</v>
      </c>
      <c r="P232" s="7" t="s">
        <v>252</v>
      </c>
      <c r="Q232" s="7">
        <v>30</v>
      </c>
      <c r="R232" s="7" t="s">
        <v>27</v>
      </c>
      <c r="S232" s="7" t="s">
        <v>46</v>
      </c>
      <c r="T232" s="7">
        <v>30</v>
      </c>
      <c r="U232" s="9" t="s">
        <v>34</v>
      </c>
      <c r="V232" s="7" t="s">
        <v>252</v>
      </c>
      <c r="W232" s="7" t="s">
        <v>268</v>
      </c>
      <c r="X232" s="1" t="str">
        <f>VLOOKUP(W232,Feuil3!$A$4:$B$20,2,FALSE)</f>
        <v xml:space="preserve">MFP_A4_C </v>
      </c>
      <c r="Y232" s="7"/>
      <c r="Z232" s="1">
        <v>117</v>
      </c>
      <c r="AA232" s="7"/>
    </row>
    <row r="233" spans="1:27" hidden="1" x14ac:dyDescent="0.3">
      <c r="A233" s="7" t="s">
        <v>325</v>
      </c>
      <c r="B233" s="1" t="s">
        <v>326</v>
      </c>
      <c r="C233" s="1" t="s">
        <v>327</v>
      </c>
      <c r="D233" s="7" t="s">
        <v>35</v>
      </c>
      <c r="E233" s="7" t="s">
        <v>27</v>
      </c>
      <c r="F233" s="7" t="s">
        <v>28</v>
      </c>
      <c r="G233" s="7" t="s">
        <v>55</v>
      </c>
      <c r="H233" s="7">
        <v>35</v>
      </c>
      <c r="I233" s="7" t="s">
        <v>338</v>
      </c>
      <c r="J233" s="7" t="s">
        <v>339</v>
      </c>
      <c r="K233" s="7" t="s">
        <v>340</v>
      </c>
      <c r="L233" s="8">
        <v>0.97568749999999993</v>
      </c>
      <c r="M233" s="8">
        <v>0.41363995473277387</v>
      </c>
      <c r="N233" s="8">
        <v>0.19310220944853601</v>
      </c>
      <c r="O233" s="8">
        <v>0.41363995473277387</v>
      </c>
      <c r="P233" s="7" t="s">
        <v>46</v>
      </c>
      <c r="Q233" s="7">
        <v>35</v>
      </c>
      <c r="R233" s="7" t="s">
        <v>27</v>
      </c>
      <c r="S233" s="7"/>
      <c r="T233" s="7" t="s">
        <v>79</v>
      </c>
      <c r="U233" s="9" t="s">
        <v>34</v>
      </c>
      <c r="V233" s="9"/>
      <c r="W233" s="7" t="s">
        <v>268</v>
      </c>
      <c r="X233" s="1" t="str">
        <f>VLOOKUP(W233,Feuil3!$A$4:$B$20,2,FALSE)</f>
        <v xml:space="preserve">MFP_A4_C </v>
      </c>
      <c r="Y233" s="7"/>
      <c r="Z233" s="1">
        <v>117</v>
      </c>
      <c r="AA233" s="7"/>
    </row>
    <row r="234" spans="1:27" hidden="1" x14ac:dyDescent="0.3">
      <c r="A234" s="7" t="s">
        <v>325</v>
      </c>
      <c r="B234" s="1" t="s">
        <v>326</v>
      </c>
      <c r="C234" s="1" t="s">
        <v>327</v>
      </c>
      <c r="D234" s="7" t="s">
        <v>35</v>
      </c>
      <c r="E234" s="7" t="s">
        <v>27</v>
      </c>
      <c r="F234" s="7" t="s">
        <v>28</v>
      </c>
      <c r="G234" s="7" t="s">
        <v>55</v>
      </c>
      <c r="H234" s="7">
        <v>35</v>
      </c>
      <c r="I234" s="7" t="s">
        <v>341</v>
      </c>
      <c r="J234" s="7" t="s">
        <v>342</v>
      </c>
      <c r="K234" s="7">
        <v>1</v>
      </c>
      <c r="L234" s="8">
        <v>0.24529166666666663</v>
      </c>
      <c r="M234" s="8">
        <v>0.13147613385425513</v>
      </c>
      <c r="N234" s="8">
        <v>4.5662100456621002E-3</v>
      </c>
      <c r="O234" s="8">
        <v>0.13147613385425513</v>
      </c>
      <c r="P234" s="7" t="s">
        <v>46</v>
      </c>
      <c r="Q234" s="7">
        <v>35</v>
      </c>
      <c r="R234" s="7" t="s">
        <v>58</v>
      </c>
      <c r="S234" s="7"/>
      <c r="T234" s="7" t="s">
        <v>79</v>
      </c>
      <c r="U234" s="9" t="s">
        <v>34</v>
      </c>
      <c r="V234" s="9"/>
      <c r="W234" s="7" t="s">
        <v>268</v>
      </c>
      <c r="X234" s="1" t="str">
        <f>VLOOKUP(W234,Feuil3!$A$4:$B$20,2,FALSE)</f>
        <v xml:space="preserve">MFP_A4_C </v>
      </c>
      <c r="Y234" s="7"/>
      <c r="Z234" s="1">
        <v>117</v>
      </c>
      <c r="AA234" s="7"/>
    </row>
    <row r="235" spans="1:27" hidden="1" x14ac:dyDescent="0.3">
      <c r="A235" s="7" t="s">
        <v>626</v>
      </c>
      <c r="B235" s="1" t="s">
        <v>627</v>
      </c>
      <c r="C235" s="1" t="s">
        <v>628</v>
      </c>
      <c r="D235" s="7" t="s">
        <v>35</v>
      </c>
      <c r="E235" s="7" t="s">
        <v>27</v>
      </c>
      <c r="F235" s="7" t="s">
        <v>28</v>
      </c>
      <c r="G235" s="7" t="s">
        <v>55</v>
      </c>
      <c r="H235" s="7">
        <v>35</v>
      </c>
      <c r="I235" s="7" t="s">
        <v>663</v>
      </c>
      <c r="J235" s="7" t="s">
        <v>664</v>
      </c>
      <c r="K235" s="7" t="s">
        <v>665</v>
      </c>
      <c r="L235" s="8">
        <v>0.7786249999999999</v>
      </c>
      <c r="M235" s="8">
        <v>0.50494996521646063</v>
      </c>
      <c r="N235" s="8">
        <v>0.33383534136546184</v>
      </c>
      <c r="O235" s="8">
        <v>0.50494996521646063</v>
      </c>
      <c r="P235" s="7" t="s">
        <v>46</v>
      </c>
      <c r="Q235" s="7">
        <v>35</v>
      </c>
      <c r="R235" s="7" t="s">
        <v>27</v>
      </c>
      <c r="S235" s="7"/>
      <c r="T235" s="7" t="s">
        <v>79</v>
      </c>
      <c r="U235" s="9" t="s">
        <v>34</v>
      </c>
      <c r="V235" s="9"/>
      <c r="W235" s="7" t="s">
        <v>268</v>
      </c>
      <c r="X235" s="1" t="str">
        <f>VLOOKUP(W235,Feuil3!$A$4:$B$20,2,FALSE)</f>
        <v xml:space="preserve">MFP_A4_C </v>
      </c>
      <c r="Y235" s="7"/>
      <c r="Z235" s="1">
        <v>841</v>
      </c>
      <c r="AA235" s="7"/>
    </row>
    <row r="236" spans="1:27" hidden="1" x14ac:dyDescent="0.3">
      <c r="A236" s="7" t="s">
        <v>345</v>
      </c>
      <c r="B236" s="1" t="s">
        <v>346</v>
      </c>
      <c r="C236" s="1" t="s">
        <v>347</v>
      </c>
      <c r="D236" s="7" t="s">
        <v>35</v>
      </c>
      <c r="E236" s="7" t="s">
        <v>27</v>
      </c>
      <c r="F236" s="7" t="s">
        <v>28</v>
      </c>
      <c r="G236" s="7" t="s">
        <v>55</v>
      </c>
      <c r="H236" s="7">
        <v>35</v>
      </c>
      <c r="I236" s="7" t="s">
        <v>355</v>
      </c>
      <c r="J236" s="7" t="s">
        <v>356</v>
      </c>
      <c r="K236" s="7" t="s">
        <v>357</v>
      </c>
      <c r="L236" s="8">
        <v>1.4177291666666667</v>
      </c>
      <c r="M236" s="8">
        <v>0.33166301744280025</v>
      </c>
      <c r="N236" s="8">
        <v>0.19590854392298435</v>
      </c>
      <c r="O236" s="8">
        <v>0.33166301744280025</v>
      </c>
      <c r="P236" s="7" t="s">
        <v>46</v>
      </c>
      <c r="Q236" s="7">
        <v>35</v>
      </c>
      <c r="R236" s="7" t="s">
        <v>27</v>
      </c>
      <c r="S236" s="7"/>
      <c r="T236" s="7" t="s">
        <v>79</v>
      </c>
      <c r="U236" s="9" t="s">
        <v>34</v>
      </c>
      <c r="V236" s="9"/>
      <c r="W236" s="7" t="s">
        <v>268</v>
      </c>
      <c r="X236" s="1" t="str">
        <f>VLOOKUP(W236,Feuil3!$A$4:$B$20,2,FALSE)</f>
        <v xml:space="preserve">MFP_A4_C </v>
      </c>
      <c r="Y236" s="7"/>
      <c r="Z236" s="1">
        <v>117</v>
      </c>
      <c r="AA236" s="7"/>
    </row>
    <row r="237" spans="1:27" hidden="1" x14ac:dyDescent="0.3">
      <c r="A237" s="7" t="s">
        <v>676</v>
      </c>
      <c r="B237" s="1" t="s">
        <v>677</v>
      </c>
      <c r="C237" s="1" t="s">
        <v>363</v>
      </c>
      <c r="D237" s="7" t="s">
        <v>35</v>
      </c>
      <c r="E237" s="7" t="s">
        <v>27</v>
      </c>
      <c r="F237" s="7" t="s">
        <v>28</v>
      </c>
      <c r="G237" s="7" t="s">
        <v>55</v>
      </c>
      <c r="H237" s="7">
        <v>35</v>
      </c>
      <c r="I237" s="7" t="s">
        <v>681</v>
      </c>
      <c r="J237" s="7" t="s">
        <v>682</v>
      </c>
      <c r="K237" s="7" t="s">
        <v>40</v>
      </c>
      <c r="L237" s="8">
        <v>4.0708333333333332E-2</v>
      </c>
      <c r="M237" s="8">
        <v>0.33725690890481064</v>
      </c>
      <c r="N237" s="8">
        <v>0.33725690890481064</v>
      </c>
      <c r="O237" s="8">
        <v>0.33725690890481064</v>
      </c>
      <c r="P237" s="7" t="s">
        <v>99</v>
      </c>
      <c r="Q237" s="7">
        <v>35</v>
      </c>
      <c r="R237" s="7" t="s">
        <v>27</v>
      </c>
      <c r="S237" s="7" t="s">
        <v>46</v>
      </c>
      <c r="T237" s="7">
        <v>35</v>
      </c>
      <c r="U237" s="9" t="s">
        <v>18</v>
      </c>
      <c r="V237" s="9"/>
      <c r="W237" s="7" t="s">
        <v>268</v>
      </c>
      <c r="X237" s="1" t="str">
        <f>VLOOKUP(W237,Feuil3!$A$4:$B$20,2,FALSE)</f>
        <v xml:space="preserve">MFP_A4_C </v>
      </c>
      <c r="Y237" s="7"/>
      <c r="Z237" s="1">
        <v>841</v>
      </c>
      <c r="AA237" s="7"/>
    </row>
    <row r="238" spans="1:27" hidden="1" x14ac:dyDescent="0.3">
      <c r="A238" s="7" t="s">
        <v>676</v>
      </c>
      <c r="B238" s="1" t="s">
        <v>677</v>
      </c>
      <c r="C238" s="1" t="s">
        <v>363</v>
      </c>
      <c r="D238" s="7" t="s">
        <v>35</v>
      </c>
      <c r="E238" s="7" t="s">
        <v>27</v>
      </c>
      <c r="F238" s="7" t="s">
        <v>28</v>
      </c>
      <c r="G238" s="7" t="s">
        <v>606</v>
      </c>
      <c r="H238" s="7">
        <v>30</v>
      </c>
      <c r="I238" s="7" t="s">
        <v>683</v>
      </c>
      <c r="J238" s="7" t="s">
        <v>684</v>
      </c>
      <c r="K238" s="7">
        <v>1</v>
      </c>
      <c r="L238" s="8">
        <v>9.1666666666666665E-4</v>
      </c>
      <c r="M238" s="8">
        <v>1</v>
      </c>
      <c r="N238" s="8">
        <v>1</v>
      </c>
      <c r="O238" s="8">
        <v>1</v>
      </c>
      <c r="P238" s="7" t="s">
        <v>41</v>
      </c>
      <c r="Q238" s="7" t="s">
        <v>79</v>
      </c>
      <c r="R238" s="7" t="s">
        <v>27</v>
      </c>
      <c r="S238" s="7"/>
      <c r="T238" s="7" t="s">
        <v>79</v>
      </c>
      <c r="U238" s="9" t="s">
        <v>86</v>
      </c>
      <c r="V238" s="9" t="s">
        <v>99</v>
      </c>
      <c r="W238" s="7" t="s">
        <v>268</v>
      </c>
      <c r="X238" s="1" t="str">
        <f>VLOOKUP(W238,Feuil3!$A$4:$B$20,2,FALSE)</f>
        <v xml:space="preserve">MFP_A4_C </v>
      </c>
      <c r="Y238" s="7"/>
      <c r="Z238" s="1">
        <v>841</v>
      </c>
      <c r="AA238" s="7"/>
    </row>
    <row r="239" spans="1:27" hidden="1" x14ac:dyDescent="0.3">
      <c r="A239" s="7" t="s">
        <v>230</v>
      </c>
      <c r="B239" s="1" t="s">
        <v>231</v>
      </c>
      <c r="C239" s="1" t="s">
        <v>526</v>
      </c>
      <c r="D239" s="7" t="s">
        <v>35</v>
      </c>
      <c r="E239" s="7" t="s">
        <v>27</v>
      </c>
      <c r="F239" s="7" t="s">
        <v>28</v>
      </c>
      <c r="G239" s="7" t="s">
        <v>55</v>
      </c>
      <c r="H239" s="7">
        <v>35</v>
      </c>
      <c r="I239" s="7" t="s">
        <v>529</v>
      </c>
      <c r="J239" s="7" t="s">
        <v>530</v>
      </c>
      <c r="K239" s="7">
        <v>1</v>
      </c>
      <c r="L239" s="8">
        <v>0.55256249999999996</v>
      </c>
      <c r="M239" s="8">
        <v>0.53436639897447502</v>
      </c>
      <c r="N239" s="8">
        <v>0.1803479539328596</v>
      </c>
      <c r="O239" s="8">
        <v>0.53436639897447502</v>
      </c>
      <c r="P239" s="7" t="s">
        <v>46</v>
      </c>
      <c r="Q239" s="7">
        <v>35</v>
      </c>
      <c r="R239" s="7" t="s">
        <v>27</v>
      </c>
      <c r="S239" s="7"/>
      <c r="T239" s="7" t="s">
        <v>79</v>
      </c>
      <c r="U239" s="9" t="s">
        <v>34</v>
      </c>
      <c r="V239" s="9"/>
      <c r="W239" s="7" t="s">
        <v>268</v>
      </c>
      <c r="X239" s="1" t="str">
        <f>VLOOKUP(W239,Feuil3!$A$4:$B$20,2,FALSE)</f>
        <v xml:space="preserve">MFP_A4_C </v>
      </c>
      <c r="Y239" s="7"/>
      <c r="Z239" s="1">
        <v>845</v>
      </c>
      <c r="AA239" s="7"/>
    </row>
    <row r="240" spans="1:27" hidden="1" x14ac:dyDescent="0.3">
      <c r="A240" s="7" t="s">
        <v>23</v>
      </c>
      <c r="B240" s="1" t="s">
        <v>24</v>
      </c>
      <c r="C240" s="1" t="s">
        <v>25</v>
      </c>
      <c r="D240" s="7" t="s">
        <v>26</v>
      </c>
      <c r="E240" s="7" t="s">
        <v>27</v>
      </c>
      <c r="F240" s="7" t="s">
        <v>28</v>
      </c>
      <c r="G240" s="7" t="s">
        <v>29</v>
      </c>
      <c r="H240" s="7">
        <v>25</v>
      </c>
      <c r="I240" s="7" t="s">
        <v>30</v>
      </c>
      <c r="J240" s="7" t="s">
        <v>31</v>
      </c>
      <c r="K240" s="7">
        <v>1</v>
      </c>
      <c r="L240" s="8">
        <v>1.1828333333333334</v>
      </c>
      <c r="M240" s="8">
        <v>0.35331830350852472</v>
      </c>
      <c r="N240" s="8"/>
      <c r="O240" s="8">
        <f>MAX(M240,N240)</f>
        <v>0.35331830350852472</v>
      </c>
      <c r="P240" s="7" t="s">
        <v>32</v>
      </c>
      <c r="Q240" s="7">
        <v>30</v>
      </c>
      <c r="R240" s="7" t="str">
        <f>IF(O240&gt;0.3,"Couleur","N&amp;B")</f>
        <v>Couleur</v>
      </c>
      <c r="S240" s="7" t="s">
        <v>33</v>
      </c>
      <c r="T240" s="7">
        <v>30</v>
      </c>
      <c r="U240" s="9" t="s">
        <v>34</v>
      </c>
      <c r="V240" s="9" t="s">
        <v>32</v>
      </c>
      <c r="W240" s="7" t="s">
        <v>163</v>
      </c>
      <c r="X240" s="1" t="str">
        <f>VLOOKUP(W240,Feuil3!$A$4:$B$20,2,FALSE)</f>
        <v>MFP_A4_NB</v>
      </c>
      <c r="Y240" s="7"/>
      <c r="Z240" s="1">
        <v>117</v>
      </c>
      <c r="AA240" s="7"/>
    </row>
    <row r="241" spans="1:27" hidden="1" x14ac:dyDescent="0.3">
      <c r="A241" s="7" t="s">
        <v>61</v>
      </c>
      <c r="B241" s="1" t="s">
        <v>62</v>
      </c>
      <c r="C241" s="1" t="s">
        <v>63</v>
      </c>
      <c r="D241" s="7" t="s">
        <v>35</v>
      </c>
      <c r="E241" s="7" t="s">
        <v>27</v>
      </c>
      <c r="F241" s="7" t="s">
        <v>36</v>
      </c>
      <c r="G241" s="7" t="s">
        <v>43</v>
      </c>
      <c r="H241" s="7">
        <v>40</v>
      </c>
      <c r="I241" s="7" t="s">
        <v>74</v>
      </c>
      <c r="J241" s="7" t="s">
        <v>39</v>
      </c>
      <c r="K241" s="7" t="s">
        <v>40</v>
      </c>
      <c r="L241" s="8">
        <v>0.18796527777777777</v>
      </c>
      <c r="M241" s="8">
        <v>0.4699449514168545</v>
      </c>
      <c r="N241" s="8">
        <v>0.19810725552050473</v>
      </c>
      <c r="O241" s="8">
        <f>MAX(M241,N241)</f>
        <v>0.4699449514168545</v>
      </c>
      <c r="P241" s="7" t="s">
        <v>32</v>
      </c>
      <c r="Q241" s="7">
        <v>30</v>
      </c>
      <c r="R241" s="7" t="str">
        <f>IF(O241&gt;0.3,"Couleur","N&amp;B")</f>
        <v>Couleur</v>
      </c>
      <c r="S241" s="7" t="s">
        <v>41</v>
      </c>
      <c r="T241" s="7" t="s">
        <v>79</v>
      </c>
      <c r="U241" s="9" t="s">
        <v>34</v>
      </c>
      <c r="V241" s="9" t="s">
        <v>32</v>
      </c>
      <c r="W241" s="7" t="s">
        <v>163</v>
      </c>
      <c r="X241" s="1" t="str">
        <f>VLOOKUP(W241,Feuil3!$A$4:$B$20,2,FALSE)</f>
        <v>MFP_A4_NB</v>
      </c>
      <c r="Y241" s="7"/>
      <c r="Z241" s="1">
        <v>117</v>
      </c>
      <c r="AA241" s="7"/>
    </row>
    <row r="242" spans="1:27" hidden="1" x14ac:dyDescent="0.3">
      <c r="A242" s="7" t="s">
        <v>276</v>
      </c>
      <c r="B242" s="1" t="s">
        <v>82</v>
      </c>
      <c r="C242" s="1" t="s">
        <v>83</v>
      </c>
      <c r="D242" s="7" t="s">
        <v>35</v>
      </c>
      <c r="E242" s="7" t="s">
        <v>27</v>
      </c>
      <c r="F242" s="7" t="s">
        <v>36</v>
      </c>
      <c r="G242" s="7" t="s">
        <v>37</v>
      </c>
      <c r="H242" s="7">
        <v>30</v>
      </c>
      <c r="I242" s="7" t="s">
        <v>293</v>
      </c>
      <c r="J242" s="7" t="s">
        <v>294</v>
      </c>
      <c r="K242" s="7">
        <v>2</v>
      </c>
      <c r="L242" s="8">
        <v>0.11777777777777779</v>
      </c>
      <c r="M242" s="8">
        <v>0.39398584905660378</v>
      </c>
      <c r="N242" s="8">
        <v>0.56464011180992313</v>
      </c>
      <c r="O242" s="8">
        <v>0.56464011180992313</v>
      </c>
      <c r="P242" s="7" t="s">
        <v>41</v>
      </c>
      <c r="Q242" s="7">
        <v>30</v>
      </c>
      <c r="R242" s="7" t="s">
        <v>27</v>
      </c>
      <c r="S242" s="7" t="s">
        <v>32</v>
      </c>
      <c r="T242" s="7">
        <v>30</v>
      </c>
      <c r="U242" s="9" t="s">
        <v>18</v>
      </c>
      <c r="V242" s="7" t="s">
        <v>32</v>
      </c>
      <c r="W242" s="7" t="s">
        <v>163</v>
      </c>
      <c r="X242" s="1" t="str">
        <f>VLOOKUP(W242,Feuil3!$A$4:$B$20,2,FALSE)</f>
        <v>MFP_A4_NB</v>
      </c>
      <c r="Y242" s="7"/>
      <c r="Z242" s="1">
        <v>117</v>
      </c>
      <c r="AA242" s="7"/>
    </row>
    <row r="243" spans="1:27" hidden="1" x14ac:dyDescent="0.3">
      <c r="A243" s="7" t="s">
        <v>713</v>
      </c>
      <c r="B243" s="1" t="s">
        <v>714</v>
      </c>
      <c r="C243" s="1" t="s">
        <v>715</v>
      </c>
      <c r="D243" s="7" t="s">
        <v>35</v>
      </c>
      <c r="E243" s="7" t="s">
        <v>27</v>
      </c>
      <c r="F243" s="7" t="s">
        <v>36</v>
      </c>
      <c r="G243" s="7" t="s">
        <v>43</v>
      </c>
      <c r="H243" s="7">
        <v>40</v>
      </c>
      <c r="I243" s="7" t="s">
        <v>824</v>
      </c>
      <c r="J243" s="7" t="s">
        <v>825</v>
      </c>
      <c r="K243" s="7">
        <v>1</v>
      </c>
      <c r="L243" s="8">
        <v>1.9112361111111111</v>
      </c>
      <c r="M243" s="8">
        <v>0.51236474358508532</v>
      </c>
      <c r="N243" s="8">
        <v>0.30157745480326126</v>
      </c>
      <c r="O243" s="8">
        <v>0.51236474358508532</v>
      </c>
      <c r="P243" s="7" t="s">
        <v>826</v>
      </c>
      <c r="Q243" s="7">
        <v>40</v>
      </c>
      <c r="R243" s="7" t="s">
        <v>58</v>
      </c>
      <c r="S243" s="7"/>
      <c r="T243" s="7" t="s">
        <v>79</v>
      </c>
      <c r="U243" s="9" t="s">
        <v>34</v>
      </c>
      <c r="V243" s="9"/>
      <c r="W243" s="7" t="s">
        <v>826</v>
      </c>
      <c r="X243" s="4" t="s">
        <v>432</v>
      </c>
      <c r="Y243" s="7"/>
      <c r="Z243" s="1">
        <v>844</v>
      </c>
      <c r="AA243" s="7"/>
    </row>
    <row r="244" spans="1:27" hidden="1" x14ac:dyDescent="0.3">
      <c r="A244" s="7" t="s">
        <v>533</v>
      </c>
      <c r="B244" s="1" t="s">
        <v>534</v>
      </c>
      <c r="C244" s="1" t="s">
        <v>535</v>
      </c>
      <c r="D244" s="7" t="s">
        <v>26</v>
      </c>
      <c r="E244" s="7" t="s">
        <v>58</v>
      </c>
      <c r="F244" s="7" t="s">
        <v>28</v>
      </c>
      <c r="G244" s="7" t="s">
        <v>64</v>
      </c>
      <c r="H244" s="7">
        <v>30</v>
      </c>
      <c r="I244" s="7" t="s">
        <v>536</v>
      </c>
      <c r="J244" s="7" t="s">
        <v>537</v>
      </c>
      <c r="K244" s="7" t="s">
        <v>40</v>
      </c>
      <c r="L244" s="8"/>
      <c r="M244" s="8">
        <v>0</v>
      </c>
      <c r="N244" s="8">
        <v>0</v>
      </c>
      <c r="O244" s="8"/>
      <c r="P244" s="7" t="s">
        <v>41</v>
      </c>
      <c r="Q244" s="7" t="s">
        <v>79</v>
      </c>
      <c r="R244" s="7" t="s">
        <v>58</v>
      </c>
      <c r="S244" s="7" t="s">
        <v>99</v>
      </c>
      <c r="T244" s="7">
        <v>30</v>
      </c>
      <c r="U244" s="9" t="s">
        <v>34</v>
      </c>
      <c r="V244" s="9"/>
      <c r="W244" s="7" t="s">
        <v>41</v>
      </c>
      <c r="X244" s="1" t="str">
        <f>VLOOKUP(W244,Feuil3!$A$4:$B$20,2,FALSE)</f>
        <v>Suppression</v>
      </c>
      <c r="Y244" s="7"/>
      <c r="Z244" s="1">
        <v>845</v>
      </c>
      <c r="AA244" s="7"/>
    </row>
    <row r="245" spans="1:27" hidden="1" x14ac:dyDescent="0.3">
      <c r="A245" s="7" t="s">
        <v>533</v>
      </c>
      <c r="B245" s="1" t="s">
        <v>534</v>
      </c>
      <c r="C245" s="1" t="s">
        <v>535</v>
      </c>
      <c r="D245" s="7" t="s">
        <v>26</v>
      </c>
      <c r="E245" s="7" t="s">
        <v>58</v>
      </c>
      <c r="F245" s="7" t="s">
        <v>28</v>
      </c>
      <c r="G245" s="7" t="s">
        <v>64</v>
      </c>
      <c r="H245" s="7">
        <v>30</v>
      </c>
      <c r="I245" s="7" t="s">
        <v>541</v>
      </c>
      <c r="J245" s="7" t="s">
        <v>542</v>
      </c>
      <c r="K245" s="7" t="s">
        <v>40</v>
      </c>
      <c r="L245" s="8">
        <v>0</v>
      </c>
      <c r="M245" s="8">
        <v>0</v>
      </c>
      <c r="N245" s="8">
        <v>0</v>
      </c>
      <c r="O245" s="8"/>
      <c r="P245" s="7" t="s">
        <v>41</v>
      </c>
      <c r="Q245" s="7" t="s">
        <v>79</v>
      </c>
      <c r="R245" s="7" t="s">
        <v>58</v>
      </c>
      <c r="S245" s="7" t="s">
        <v>99</v>
      </c>
      <c r="T245" s="7">
        <v>30</v>
      </c>
      <c r="U245" s="9" t="s">
        <v>34</v>
      </c>
      <c r="V245" s="9"/>
      <c r="W245" s="7" t="s">
        <v>41</v>
      </c>
      <c r="X245" s="1" t="str">
        <f>VLOOKUP(W245,Feuil3!$A$4:$B$20,2,FALSE)</f>
        <v>Suppression</v>
      </c>
      <c r="Y245" s="7"/>
      <c r="Z245" s="1">
        <v>845</v>
      </c>
      <c r="AA245" s="7"/>
    </row>
    <row r="246" spans="1:27" hidden="1" x14ac:dyDescent="0.3">
      <c r="A246" s="7" t="s">
        <v>713</v>
      </c>
      <c r="B246" s="1" t="s">
        <v>714</v>
      </c>
      <c r="C246" s="1" t="s">
        <v>715</v>
      </c>
      <c r="D246" s="7" t="s">
        <v>35</v>
      </c>
      <c r="E246" s="7" t="s">
        <v>58</v>
      </c>
      <c r="F246" s="7" t="s">
        <v>28</v>
      </c>
      <c r="G246" s="7" t="s">
        <v>161</v>
      </c>
      <c r="H246" s="7">
        <v>40</v>
      </c>
      <c r="I246" s="7" t="s">
        <v>829</v>
      </c>
      <c r="J246" s="7" t="s">
        <v>98</v>
      </c>
      <c r="K246" s="7">
        <v>1</v>
      </c>
      <c r="L246" s="8">
        <v>0.39789583333333334</v>
      </c>
      <c r="M246" s="8">
        <v>0</v>
      </c>
      <c r="N246" s="8">
        <v>0</v>
      </c>
      <c r="O246" s="8"/>
      <c r="P246" s="7" t="s">
        <v>46</v>
      </c>
      <c r="Q246" s="7">
        <v>40</v>
      </c>
      <c r="R246" s="7" t="s">
        <v>58</v>
      </c>
      <c r="S246" s="7"/>
      <c r="T246" s="7" t="s">
        <v>79</v>
      </c>
      <c r="U246" s="9" t="s">
        <v>34</v>
      </c>
      <c r="V246" s="9"/>
      <c r="W246" s="7" t="s">
        <v>163</v>
      </c>
      <c r="X246" s="1" t="str">
        <f>VLOOKUP(W246,Feuil3!$A$4:$B$20,2,FALSE)</f>
        <v>MFP_A4_NB</v>
      </c>
      <c r="Y246" s="7"/>
      <c r="Z246" s="1">
        <v>844</v>
      </c>
      <c r="AA246" s="7"/>
    </row>
    <row r="247" spans="1:27" hidden="1" x14ac:dyDescent="0.3">
      <c r="A247" s="7" t="s">
        <v>220</v>
      </c>
      <c r="B247" s="1" t="s">
        <v>221</v>
      </c>
      <c r="C247" s="1" t="s">
        <v>222</v>
      </c>
      <c r="D247" s="7" t="s">
        <v>35</v>
      </c>
      <c r="E247" s="7" t="s">
        <v>58</v>
      </c>
      <c r="F247" s="7" t="s">
        <v>28</v>
      </c>
      <c r="G247" s="7" t="s">
        <v>161</v>
      </c>
      <c r="H247" s="7">
        <v>40</v>
      </c>
      <c r="I247" s="7" t="s">
        <v>226</v>
      </c>
      <c r="J247" s="7" t="s">
        <v>227</v>
      </c>
      <c r="K247" s="7">
        <v>2</v>
      </c>
      <c r="L247" s="8"/>
      <c r="M247" s="8"/>
      <c r="N247" s="8"/>
      <c r="O247" s="8"/>
      <c r="P247" s="7" t="s">
        <v>46</v>
      </c>
      <c r="Q247" s="7">
        <v>40</v>
      </c>
      <c r="R247" s="7" t="s">
        <v>58</v>
      </c>
      <c r="S247" s="7"/>
      <c r="T247" s="7" t="s">
        <v>79</v>
      </c>
      <c r="U247" s="9" t="s">
        <v>34</v>
      </c>
      <c r="V247" s="9"/>
      <c r="W247" s="7" t="s">
        <v>163</v>
      </c>
      <c r="X247" s="1" t="str">
        <f>VLOOKUP(W247,Feuil3!$A$4:$B$20,2,FALSE)</f>
        <v>MFP_A4_NB</v>
      </c>
      <c r="Y247" s="7"/>
      <c r="Z247" s="1">
        <v>117</v>
      </c>
      <c r="AA247" s="7"/>
    </row>
    <row r="248" spans="1:27" hidden="1" x14ac:dyDescent="0.3">
      <c r="A248" s="7" t="s">
        <v>230</v>
      </c>
      <c r="B248" s="1" t="s">
        <v>231</v>
      </c>
      <c r="C248" s="1" t="s">
        <v>232</v>
      </c>
      <c r="D248" s="7" t="s">
        <v>35</v>
      </c>
      <c r="E248" s="7" t="s">
        <v>58</v>
      </c>
      <c r="F248" s="7" t="s">
        <v>28</v>
      </c>
      <c r="G248" s="7" t="s">
        <v>161</v>
      </c>
      <c r="H248" s="7">
        <v>40</v>
      </c>
      <c r="I248" s="7" t="s">
        <v>235</v>
      </c>
      <c r="J248" s="7" t="s">
        <v>39</v>
      </c>
      <c r="K248" s="7" t="s">
        <v>40</v>
      </c>
      <c r="L248" s="8">
        <v>0.46506250000000005</v>
      </c>
      <c r="M248" s="8">
        <v>0</v>
      </c>
      <c r="N248" s="8">
        <v>0</v>
      </c>
      <c r="O248" s="8">
        <v>0</v>
      </c>
      <c r="P248" s="7" t="s">
        <v>46</v>
      </c>
      <c r="Q248" s="7">
        <v>40</v>
      </c>
      <c r="R248" s="7" t="s">
        <v>58</v>
      </c>
      <c r="S248" s="7"/>
      <c r="T248" s="7" t="s">
        <v>79</v>
      </c>
      <c r="U248" s="9" t="s">
        <v>34</v>
      </c>
      <c r="V248" s="9"/>
      <c r="W248" s="7" t="s">
        <v>163</v>
      </c>
      <c r="X248" s="1" t="str">
        <f>VLOOKUP(W248,Feuil3!$A$4:$B$20,2,FALSE)</f>
        <v>MFP_A4_NB</v>
      </c>
      <c r="Y248" s="7"/>
      <c r="Z248" s="1">
        <v>117</v>
      </c>
      <c r="AA248" s="7"/>
    </row>
    <row r="249" spans="1:27" hidden="1" x14ac:dyDescent="0.3">
      <c r="A249" s="7" t="s">
        <v>230</v>
      </c>
      <c r="B249" s="1" t="s">
        <v>231</v>
      </c>
      <c r="C249" s="1" t="s">
        <v>232</v>
      </c>
      <c r="D249" s="7" t="s">
        <v>35</v>
      </c>
      <c r="E249" s="7" t="s">
        <v>58</v>
      </c>
      <c r="F249" s="7" t="s">
        <v>28</v>
      </c>
      <c r="G249" s="7" t="s">
        <v>161</v>
      </c>
      <c r="H249" s="7">
        <v>40</v>
      </c>
      <c r="I249" s="7" t="s">
        <v>240</v>
      </c>
      <c r="J249" s="7" t="s">
        <v>241</v>
      </c>
      <c r="K249" s="7">
        <v>2</v>
      </c>
      <c r="L249" s="8">
        <v>0.37943750000000004</v>
      </c>
      <c r="M249" s="8">
        <v>0</v>
      </c>
      <c r="N249" s="8">
        <v>0</v>
      </c>
      <c r="O249" s="8">
        <v>0</v>
      </c>
      <c r="P249" s="7" t="s">
        <v>46</v>
      </c>
      <c r="Q249" s="7">
        <v>40</v>
      </c>
      <c r="R249" s="7" t="s">
        <v>58</v>
      </c>
      <c r="S249" s="7"/>
      <c r="T249" s="7" t="s">
        <v>79</v>
      </c>
      <c r="U249" s="9" t="s">
        <v>34</v>
      </c>
      <c r="V249" s="9"/>
      <c r="W249" s="7" t="s">
        <v>163</v>
      </c>
      <c r="X249" s="1" t="str">
        <f>VLOOKUP(W249,Feuil3!$A$4:$B$20,2,FALSE)</f>
        <v>MFP_A4_NB</v>
      </c>
      <c r="Y249" s="7"/>
      <c r="Z249" s="1">
        <v>117</v>
      </c>
      <c r="AA249" s="7"/>
    </row>
    <row r="250" spans="1:27" hidden="1" x14ac:dyDescent="0.3">
      <c r="A250" s="7" t="s">
        <v>230</v>
      </c>
      <c r="B250" s="1" t="s">
        <v>231</v>
      </c>
      <c r="C250" s="1" t="s">
        <v>232</v>
      </c>
      <c r="D250" s="7" t="s">
        <v>35</v>
      </c>
      <c r="E250" s="7" t="s">
        <v>58</v>
      </c>
      <c r="F250" s="7" t="s">
        <v>28</v>
      </c>
      <c r="G250" s="7" t="s">
        <v>161</v>
      </c>
      <c r="H250" s="7">
        <v>40</v>
      </c>
      <c r="I250" s="7" t="s">
        <v>242</v>
      </c>
      <c r="J250" s="7" t="s">
        <v>243</v>
      </c>
      <c r="K250" s="7">
        <v>1</v>
      </c>
      <c r="L250" s="8">
        <v>0.43610416666666668</v>
      </c>
      <c r="M250" s="8">
        <v>0</v>
      </c>
      <c r="N250" s="8">
        <v>0</v>
      </c>
      <c r="O250" s="8">
        <v>0</v>
      </c>
      <c r="P250" s="7" t="s">
        <v>46</v>
      </c>
      <c r="Q250" s="7">
        <v>40</v>
      </c>
      <c r="R250" s="7" t="s">
        <v>58</v>
      </c>
      <c r="S250" s="7"/>
      <c r="T250" s="7" t="s">
        <v>79</v>
      </c>
      <c r="U250" s="9" t="s">
        <v>34</v>
      </c>
      <c r="V250" s="9" t="s">
        <v>244</v>
      </c>
      <c r="W250" s="7" t="s">
        <v>163</v>
      </c>
      <c r="X250" s="1" t="str">
        <f>VLOOKUP(W250,Feuil3!$A$4:$B$20,2,FALSE)</f>
        <v>MFP_A4_NB</v>
      </c>
      <c r="Y250" s="9" t="s">
        <v>244</v>
      </c>
      <c r="Z250" s="1">
        <v>117</v>
      </c>
      <c r="AA250" s="7"/>
    </row>
    <row r="251" spans="1:27" hidden="1" x14ac:dyDescent="0.3">
      <c r="A251" s="7" t="s">
        <v>158</v>
      </c>
      <c r="B251" s="1" t="s">
        <v>159</v>
      </c>
      <c r="C251" s="1" t="s">
        <v>160</v>
      </c>
      <c r="D251" s="7" t="s">
        <v>35</v>
      </c>
      <c r="E251" s="7" t="s">
        <v>58</v>
      </c>
      <c r="F251" s="7" t="s">
        <v>28</v>
      </c>
      <c r="G251" s="7" t="s">
        <v>161</v>
      </c>
      <c r="H251" s="7">
        <v>40</v>
      </c>
      <c r="I251" s="7" t="s">
        <v>162</v>
      </c>
      <c r="J251" s="7" t="s">
        <v>39</v>
      </c>
      <c r="K251" s="7" t="s">
        <v>40</v>
      </c>
      <c r="L251" s="8"/>
      <c r="M251" s="8"/>
      <c r="N251" s="8"/>
      <c r="O251" s="8"/>
      <c r="P251" s="7" t="s">
        <v>46</v>
      </c>
      <c r="Q251" s="7">
        <v>40</v>
      </c>
      <c r="R251" s="7" t="s">
        <v>58</v>
      </c>
      <c r="S251" s="7"/>
      <c r="T251" s="7" t="s">
        <v>79</v>
      </c>
      <c r="U251" s="9" t="s">
        <v>34</v>
      </c>
      <c r="V251" s="9"/>
      <c r="W251" s="7" t="s">
        <v>163</v>
      </c>
      <c r="X251" s="1" t="str">
        <f>VLOOKUP(W251,Feuil3!$A$4:$B$20,2,FALSE)</f>
        <v>MFP_A4_NB</v>
      </c>
      <c r="Y251" s="7"/>
      <c r="Z251" s="1">
        <v>861</v>
      </c>
      <c r="AA251" s="7"/>
    </row>
    <row r="252" spans="1:27" hidden="1" x14ac:dyDescent="0.3">
      <c r="A252" s="7" t="s">
        <v>726</v>
      </c>
      <c r="B252" s="1" t="s">
        <v>727</v>
      </c>
      <c r="C252" s="1" t="s">
        <v>728</v>
      </c>
      <c r="D252" s="7" t="s">
        <v>35</v>
      </c>
      <c r="E252" s="7" t="s">
        <v>27</v>
      </c>
      <c r="F252" s="7" t="s">
        <v>36</v>
      </c>
      <c r="G252" s="7" t="s">
        <v>37</v>
      </c>
      <c r="H252" s="7">
        <v>30</v>
      </c>
      <c r="I252" s="7" t="s">
        <v>729</v>
      </c>
      <c r="J252" s="7" t="s">
        <v>730</v>
      </c>
      <c r="K252" s="7" t="s">
        <v>136</v>
      </c>
      <c r="L252" s="8">
        <v>0.18423611111111113</v>
      </c>
      <c r="M252" s="8">
        <v>0.42924990576705618</v>
      </c>
      <c r="N252" s="8">
        <v>0.24984306340238543</v>
      </c>
      <c r="O252" s="8">
        <v>0.42924990576705618</v>
      </c>
      <c r="P252" s="7" t="s">
        <v>99</v>
      </c>
      <c r="Q252" s="7">
        <v>30</v>
      </c>
      <c r="R252" s="7" t="s">
        <v>27</v>
      </c>
      <c r="S252" s="7" t="s">
        <v>46</v>
      </c>
      <c r="T252" s="7">
        <v>30</v>
      </c>
      <c r="U252" s="9" t="s">
        <v>34</v>
      </c>
      <c r="V252" s="9" t="s">
        <v>34</v>
      </c>
      <c r="W252" s="7" t="s">
        <v>495</v>
      </c>
      <c r="X252" s="1" t="str">
        <f>VLOOKUP(W252,Feuil3!$A$4:$B$20,2,FALSE)</f>
        <v>MFPR_A3_C</v>
      </c>
      <c r="Y252" s="7"/>
      <c r="Z252" s="1">
        <v>117</v>
      </c>
      <c r="AA252" s="7"/>
    </row>
    <row r="253" spans="1:27" hidden="1" x14ac:dyDescent="0.3">
      <c r="A253" s="7" t="s">
        <v>566</v>
      </c>
      <c r="B253" s="1" t="s">
        <v>567</v>
      </c>
      <c r="C253" s="1" t="s">
        <v>568</v>
      </c>
      <c r="D253" s="7" t="s">
        <v>35</v>
      </c>
      <c r="E253" s="7" t="s">
        <v>27</v>
      </c>
      <c r="F253" s="7" t="s">
        <v>36</v>
      </c>
      <c r="G253" s="7" t="s">
        <v>37</v>
      </c>
      <c r="H253" s="7">
        <v>30</v>
      </c>
      <c r="I253" s="7" t="s">
        <v>599</v>
      </c>
      <c r="J253" s="7" t="s">
        <v>600</v>
      </c>
      <c r="K253" s="7" t="s">
        <v>601</v>
      </c>
      <c r="L253" s="8">
        <v>0.25256944444444446</v>
      </c>
      <c r="M253" s="8">
        <v>0.40467418201814681</v>
      </c>
      <c r="N253" s="8">
        <v>9.2001849283402687E-2</v>
      </c>
      <c r="O253" s="8">
        <v>0.40467418201814681</v>
      </c>
      <c r="P253" s="7" t="s">
        <v>99</v>
      </c>
      <c r="Q253" s="7">
        <v>30</v>
      </c>
      <c r="R253" s="7" t="s">
        <v>27</v>
      </c>
      <c r="S253" s="7" t="s">
        <v>46</v>
      </c>
      <c r="T253" s="7">
        <v>30</v>
      </c>
      <c r="U253" s="9" t="s">
        <v>34</v>
      </c>
      <c r="V253" s="9"/>
      <c r="W253" s="7" t="s">
        <v>495</v>
      </c>
      <c r="X253" s="1" t="str">
        <f>VLOOKUP(W253,Feuil3!$A$4:$B$20,2,FALSE)</f>
        <v>MFPR_A3_C</v>
      </c>
      <c r="Y253" s="7"/>
      <c r="Z253" s="1">
        <v>841</v>
      </c>
      <c r="AA253" s="7"/>
    </row>
    <row r="254" spans="1:27" hidden="1" x14ac:dyDescent="0.3">
      <c r="A254" s="7" t="s">
        <v>490</v>
      </c>
      <c r="B254" s="1" t="s">
        <v>484</v>
      </c>
      <c r="C254" s="1" t="s">
        <v>491</v>
      </c>
      <c r="D254" s="7" t="s">
        <v>35</v>
      </c>
      <c r="E254" s="7" t="s">
        <v>27</v>
      </c>
      <c r="F254" s="7" t="s">
        <v>36</v>
      </c>
      <c r="G254" s="7" t="s">
        <v>37</v>
      </c>
      <c r="H254" s="7">
        <v>30</v>
      </c>
      <c r="I254" s="7" t="s">
        <v>492</v>
      </c>
      <c r="J254" s="7" t="s">
        <v>493</v>
      </c>
      <c r="K254" s="7" t="s">
        <v>493</v>
      </c>
      <c r="L254" s="8">
        <v>8.2763888888888887E-2</v>
      </c>
      <c r="M254" s="8">
        <v>0.46450746769592216</v>
      </c>
      <c r="N254" s="8">
        <v>0</v>
      </c>
      <c r="O254" s="8">
        <v>0.46450746769592216</v>
      </c>
      <c r="P254" s="7" t="s">
        <v>494</v>
      </c>
      <c r="Q254" s="7">
        <v>30</v>
      </c>
      <c r="R254" s="7" t="s">
        <v>27</v>
      </c>
      <c r="S254" s="7" t="s">
        <v>99</v>
      </c>
      <c r="T254" s="7">
        <v>30</v>
      </c>
      <c r="U254" s="9" t="s">
        <v>18</v>
      </c>
      <c r="V254" s="9" t="s">
        <v>488</v>
      </c>
      <c r="W254" s="7" t="s">
        <v>495</v>
      </c>
      <c r="X254" s="1" t="str">
        <f>VLOOKUP(W254,Feuil3!$A$4:$B$20,2,FALSE)</f>
        <v>MFPR_A3_C</v>
      </c>
      <c r="Y254" s="7"/>
      <c r="Z254" s="1">
        <v>848</v>
      </c>
      <c r="AA254" s="7"/>
    </row>
    <row r="255" spans="1:27" hidden="1" x14ac:dyDescent="0.3">
      <c r="A255" s="7" t="s">
        <v>689</v>
      </c>
      <c r="B255" s="1" t="s">
        <v>690</v>
      </c>
      <c r="C255" s="1" t="s">
        <v>691</v>
      </c>
      <c r="D255" s="7" t="s">
        <v>35</v>
      </c>
      <c r="E255" s="7" t="s">
        <v>27</v>
      </c>
      <c r="F255" s="7" t="s">
        <v>36</v>
      </c>
      <c r="G255" s="7" t="s">
        <v>37</v>
      </c>
      <c r="H255" s="7">
        <v>30</v>
      </c>
      <c r="I255" s="7" t="s">
        <v>700</v>
      </c>
      <c r="J255" s="7" t="s">
        <v>701</v>
      </c>
      <c r="K255" s="7">
        <v>3</v>
      </c>
      <c r="L255" s="8">
        <v>0.13083333333333333</v>
      </c>
      <c r="M255" s="8">
        <v>0.47016985138004247</v>
      </c>
      <c r="N255" s="8">
        <v>0.29345794392523367</v>
      </c>
      <c r="O255" s="8">
        <v>0.47016985138004247</v>
      </c>
      <c r="P255" s="7" t="s">
        <v>99</v>
      </c>
      <c r="Q255" s="7">
        <v>30</v>
      </c>
      <c r="R255" s="7" t="s">
        <v>27</v>
      </c>
      <c r="S255" s="7"/>
      <c r="T255" s="7" t="s">
        <v>79</v>
      </c>
      <c r="U255" s="9" t="s">
        <v>34</v>
      </c>
      <c r="V255" s="9" t="s">
        <v>20</v>
      </c>
      <c r="W255" s="7" t="s">
        <v>495</v>
      </c>
      <c r="X255" s="1" t="str">
        <f>VLOOKUP(W255,Feuil3!$A$4:$B$20,2,FALSE)</f>
        <v>MFPR_A3_C</v>
      </c>
      <c r="Y255" s="7"/>
      <c r="Z255" s="1">
        <v>862</v>
      </c>
      <c r="AA255" s="7"/>
    </row>
    <row r="256" spans="1:27" hidden="1" x14ac:dyDescent="0.3">
      <c r="A256" s="7" t="s">
        <v>145</v>
      </c>
      <c r="B256" s="1" t="s">
        <v>146</v>
      </c>
      <c r="C256" s="1" t="s">
        <v>147</v>
      </c>
      <c r="D256" s="7" t="s">
        <v>35</v>
      </c>
      <c r="E256" s="7" t="s">
        <v>27</v>
      </c>
      <c r="F256" s="7" t="s">
        <v>36</v>
      </c>
      <c r="G256" s="7" t="s">
        <v>37</v>
      </c>
      <c r="H256" s="7">
        <v>30</v>
      </c>
      <c r="I256" s="7" t="s">
        <v>866</v>
      </c>
      <c r="J256" s="7" t="s">
        <v>39</v>
      </c>
      <c r="K256" s="7">
        <v>1</v>
      </c>
      <c r="L256" s="8">
        <v>0.22019444444444447</v>
      </c>
      <c r="M256" s="8">
        <v>0.29311214835372779</v>
      </c>
      <c r="N256" s="8">
        <v>0.24298780487804877</v>
      </c>
      <c r="O256" s="8">
        <v>0.29311214835372779</v>
      </c>
      <c r="P256" s="7" t="s">
        <v>46</v>
      </c>
      <c r="Q256" s="7">
        <v>30</v>
      </c>
      <c r="R256" s="7" t="s">
        <v>58</v>
      </c>
      <c r="S256" s="7"/>
      <c r="T256" s="7" t="s">
        <v>79</v>
      </c>
      <c r="U256" s="9" t="s">
        <v>34</v>
      </c>
      <c r="V256" s="9" t="s">
        <v>149</v>
      </c>
      <c r="W256" s="7" t="s">
        <v>495</v>
      </c>
      <c r="X256" s="1" t="str">
        <f>VLOOKUP(W256,Feuil3!$A$4:$B$20,2,FALSE)</f>
        <v>MFPR_A3_C</v>
      </c>
      <c r="Y256" s="7"/>
      <c r="Z256" s="1">
        <v>861</v>
      </c>
      <c r="AA256" s="7"/>
    </row>
    <row r="257" spans="1:27" hidden="1" x14ac:dyDescent="0.3">
      <c r="A257" s="7" t="s">
        <v>483</v>
      </c>
      <c r="B257" s="1" t="s">
        <v>484</v>
      </c>
      <c r="C257" s="1" t="s">
        <v>485</v>
      </c>
      <c r="D257" s="7" t="s">
        <v>35</v>
      </c>
      <c r="E257" s="7" t="s">
        <v>27</v>
      </c>
      <c r="F257" s="7" t="s">
        <v>28</v>
      </c>
      <c r="G257" s="7" t="s">
        <v>55</v>
      </c>
      <c r="H257" s="7">
        <v>35</v>
      </c>
      <c r="I257" s="7" t="s">
        <v>489</v>
      </c>
      <c r="J257" s="7">
        <v>3</v>
      </c>
      <c r="K257" s="7">
        <v>3</v>
      </c>
      <c r="L257" s="8"/>
      <c r="M257" s="8"/>
      <c r="N257" s="8"/>
      <c r="O257" s="8"/>
      <c r="P257" s="7" t="s">
        <v>41</v>
      </c>
      <c r="Q257" s="7" t="s">
        <v>79</v>
      </c>
      <c r="R257" s="7" t="s">
        <v>58</v>
      </c>
      <c r="S257" s="7" t="s">
        <v>99</v>
      </c>
      <c r="T257" s="7">
        <v>35</v>
      </c>
      <c r="U257" s="9" t="s">
        <v>18</v>
      </c>
      <c r="V257" s="9" t="s">
        <v>488</v>
      </c>
      <c r="W257" s="7" t="s">
        <v>111</v>
      </c>
      <c r="X257" s="1" t="str">
        <f>VLOOKUP(W257,Feuil3!$A$4:$B$20,2,FALSE)</f>
        <v>MFPR_A4_C</v>
      </c>
      <c r="Y257" s="7"/>
      <c r="Z257" s="1">
        <v>848</v>
      </c>
      <c r="AA257" s="7"/>
    </row>
    <row r="258" spans="1:27" hidden="1" x14ac:dyDescent="0.3">
      <c r="A258" s="7" t="s">
        <v>566</v>
      </c>
      <c r="B258" s="1" t="s">
        <v>567</v>
      </c>
      <c r="C258" s="1" t="s">
        <v>568</v>
      </c>
      <c r="D258" s="7" t="s">
        <v>35</v>
      </c>
      <c r="E258" s="7" t="s">
        <v>27</v>
      </c>
      <c r="F258" s="7" t="s">
        <v>28</v>
      </c>
      <c r="G258" s="7" t="s">
        <v>55</v>
      </c>
      <c r="H258" s="7">
        <v>35</v>
      </c>
      <c r="I258" s="7" t="s">
        <v>623</v>
      </c>
      <c r="J258" s="7" t="s">
        <v>624</v>
      </c>
      <c r="K258" s="7" t="s">
        <v>625</v>
      </c>
      <c r="L258" s="8">
        <v>0</v>
      </c>
      <c r="M258" s="8">
        <v>0</v>
      </c>
      <c r="N258" s="8">
        <v>0</v>
      </c>
      <c r="O258" s="8"/>
      <c r="P258" s="7" t="s">
        <v>41</v>
      </c>
      <c r="Q258" s="7" t="s">
        <v>79</v>
      </c>
      <c r="R258" s="7" t="s">
        <v>58</v>
      </c>
      <c r="S258" s="7" t="s">
        <v>99</v>
      </c>
      <c r="T258" s="7">
        <v>35</v>
      </c>
      <c r="U258" s="9" t="s">
        <v>18</v>
      </c>
      <c r="V258" s="9"/>
      <c r="W258" s="7" t="s">
        <v>111</v>
      </c>
      <c r="X258" s="1" t="str">
        <f>VLOOKUP(W258,Feuil3!$A$4:$B$20,2,FALSE)</f>
        <v>MFPR_A4_C</v>
      </c>
      <c r="Y258" s="7"/>
      <c r="Z258" s="1">
        <v>841</v>
      </c>
      <c r="AA258" s="7"/>
    </row>
    <row r="259" spans="1:27" hidden="1" x14ac:dyDescent="0.3">
      <c r="A259" s="7" t="s">
        <v>626</v>
      </c>
      <c r="B259" s="1" t="s">
        <v>627</v>
      </c>
      <c r="C259" s="1" t="s">
        <v>628</v>
      </c>
      <c r="D259" s="7" t="s">
        <v>35</v>
      </c>
      <c r="E259" s="7" t="s">
        <v>27</v>
      </c>
      <c r="F259" s="7" t="s">
        <v>28</v>
      </c>
      <c r="G259" s="7" t="s">
        <v>55</v>
      </c>
      <c r="H259" s="7">
        <v>35</v>
      </c>
      <c r="I259" s="7" t="s">
        <v>658</v>
      </c>
      <c r="J259" s="7" t="s">
        <v>39</v>
      </c>
      <c r="K259" s="7" t="s">
        <v>659</v>
      </c>
      <c r="L259" s="8">
        <v>0.21762499999999999</v>
      </c>
      <c r="M259" s="8">
        <v>0.79810453762205624</v>
      </c>
      <c r="N259" s="8">
        <v>0.5577211394302849</v>
      </c>
      <c r="O259" s="8">
        <v>0.79810453762205624</v>
      </c>
      <c r="P259" s="7" t="s">
        <v>99</v>
      </c>
      <c r="Q259" s="7">
        <v>35</v>
      </c>
      <c r="R259" s="7" t="s">
        <v>27</v>
      </c>
      <c r="S259" s="7" t="s">
        <v>46</v>
      </c>
      <c r="T259" s="7">
        <v>35</v>
      </c>
      <c r="U259" s="9" t="s">
        <v>34</v>
      </c>
      <c r="V259" s="9"/>
      <c r="W259" s="7" t="s">
        <v>111</v>
      </c>
      <c r="X259" s="1" t="str">
        <f>VLOOKUP(W259,Feuil3!$A$4:$B$20,2,FALSE)</f>
        <v>MFPR_A4_C</v>
      </c>
      <c r="Y259" s="7"/>
      <c r="Z259" s="1">
        <v>841</v>
      </c>
      <c r="AA259" s="7"/>
    </row>
    <row r="260" spans="1:27" hidden="1" x14ac:dyDescent="0.3">
      <c r="A260" s="7" t="s">
        <v>626</v>
      </c>
      <c r="B260" s="1" t="s">
        <v>627</v>
      </c>
      <c r="C260" s="1" t="s">
        <v>628</v>
      </c>
      <c r="D260" s="7" t="s">
        <v>35</v>
      </c>
      <c r="E260" s="7" t="s">
        <v>27</v>
      </c>
      <c r="F260" s="7" t="s">
        <v>28</v>
      </c>
      <c r="G260" s="7" t="s">
        <v>55</v>
      </c>
      <c r="H260" s="7">
        <v>35</v>
      </c>
      <c r="I260" s="7" t="s">
        <v>660</v>
      </c>
      <c r="J260" s="7" t="s">
        <v>661</v>
      </c>
      <c r="K260" s="7" t="s">
        <v>662</v>
      </c>
      <c r="L260" s="8">
        <v>6.9624999999999992E-2</v>
      </c>
      <c r="M260" s="8">
        <v>0.43656493117893475</v>
      </c>
      <c r="N260" s="8">
        <v>0.1752988047808765</v>
      </c>
      <c r="O260" s="8">
        <v>0.43656493117893475</v>
      </c>
      <c r="P260" s="7" t="s">
        <v>41</v>
      </c>
      <c r="Q260" s="7" t="s">
        <v>79</v>
      </c>
      <c r="R260" s="7" t="s">
        <v>27</v>
      </c>
      <c r="S260" s="7" t="s">
        <v>99</v>
      </c>
      <c r="T260" s="7">
        <v>35</v>
      </c>
      <c r="U260" s="9" t="s">
        <v>18</v>
      </c>
      <c r="V260" s="9"/>
      <c r="W260" s="7" t="s">
        <v>111</v>
      </c>
      <c r="X260" s="1" t="str">
        <f>VLOOKUP(W260,Feuil3!$A$4:$B$20,2,FALSE)</f>
        <v>MFPR_A4_C</v>
      </c>
      <c r="Y260" s="7"/>
      <c r="Z260" s="1">
        <v>841</v>
      </c>
      <c r="AA260" s="7"/>
    </row>
    <row r="261" spans="1:27" hidden="1" x14ac:dyDescent="0.3">
      <c r="A261" s="7" t="s">
        <v>345</v>
      </c>
      <c r="B261" s="1" t="s">
        <v>346</v>
      </c>
      <c r="C261" s="1" t="s">
        <v>347</v>
      </c>
      <c r="D261" s="7" t="s">
        <v>35</v>
      </c>
      <c r="E261" s="7" t="s">
        <v>27</v>
      </c>
      <c r="F261" s="7" t="s">
        <v>28</v>
      </c>
      <c r="G261" s="7" t="s">
        <v>55</v>
      </c>
      <c r="H261" s="7">
        <v>35</v>
      </c>
      <c r="I261" s="7" t="s">
        <v>757</v>
      </c>
      <c r="J261" s="7" t="s">
        <v>758</v>
      </c>
      <c r="K261" s="7">
        <v>2</v>
      </c>
      <c r="L261" s="8">
        <v>0.16312499999999999</v>
      </c>
      <c r="M261" s="8">
        <v>0.33818646232439337</v>
      </c>
      <c r="N261" s="8">
        <v>0.6178307779670642</v>
      </c>
      <c r="O261" s="8">
        <v>0.6178307779670642</v>
      </c>
      <c r="P261" s="7" t="s">
        <v>99</v>
      </c>
      <c r="Q261" s="7">
        <v>35</v>
      </c>
      <c r="R261" s="7" t="s">
        <v>27</v>
      </c>
      <c r="S261" s="7"/>
      <c r="T261" s="7" t="s">
        <v>79</v>
      </c>
      <c r="U261" s="9" t="s">
        <v>34</v>
      </c>
      <c r="V261" s="9"/>
      <c r="W261" s="7" t="s">
        <v>111</v>
      </c>
      <c r="X261" s="1" t="str">
        <f>VLOOKUP(W261,Feuil3!$A$4:$B$20,2,FALSE)</f>
        <v>MFPR_A4_C</v>
      </c>
      <c r="Y261" s="7"/>
      <c r="Z261" s="1">
        <v>116</v>
      </c>
      <c r="AA261" s="7"/>
    </row>
    <row r="262" spans="1:27" hidden="1" x14ac:dyDescent="0.3">
      <c r="A262" s="7" t="s">
        <v>103</v>
      </c>
      <c r="B262" s="1" t="s">
        <v>104</v>
      </c>
      <c r="C262" s="1" t="s">
        <v>105</v>
      </c>
      <c r="D262" s="7" t="s">
        <v>35</v>
      </c>
      <c r="E262" s="7" t="s">
        <v>27</v>
      </c>
      <c r="F262" s="7" t="s">
        <v>28</v>
      </c>
      <c r="G262" s="7" t="s">
        <v>55</v>
      </c>
      <c r="H262" s="7">
        <v>35</v>
      </c>
      <c r="I262" s="7" t="s">
        <v>108</v>
      </c>
      <c r="J262" s="7" t="s">
        <v>109</v>
      </c>
      <c r="K262" s="7"/>
      <c r="L262" s="8">
        <v>5.0270833333333327E-2</v>
      </c>
      <c r="M262" s="8">
        <v>0.40696228760878572</v>
      </c>
      <c r="N262" s="8">
        <v>0.27792553191489361</v>
      </c>
      <c r="O262" s="8">
        <v>0.40696228760878572</v>
      </c>
      <c r="P262" s="7" t="s">
        <v>110</v>
      </c>
      <c r="Q262" s="7" t="e">
        <v>#N/A</v>
      </c>
      <c r="R262" s="7" t="s">
        <v>27</v>
      </c>
      <c r="S262" s="7" t="s">
        <v>99</v>
      </c>
      <c r="T262" s="7">
        <v>35</v>
      </c>
      <c r="U262" s="9" t="s">
        <v>18</v>
      </c>
      <c r="V262" s="9"/>
      <c r="W262" s="7" t="s">
        <v>111</v>
      </c>
      <c r="X262" s="1" t="str">
        <f>VLOOKUP(W262,Feuil3!$A$4:$B$20,2,FALSE)</f>
        <v>MFPR_A4_C</v>
      </c>
      <c r="Y262" s="7"/>
      <c r="Z262" s="1">
        <v>861</v>
      </c>
      <c r="AA262" s="7"/>
    </row>
    <row r="263" spans="1:27" hidden="1" x14ac:dyDescent="0.3">
      <c r="A263" s="7" t="s">
        <v>49</v>
      </c>
      <c r="B263" s="1" t="s">
        <v>50</v>
      </c>
      <c r="C263" s="1" t="s">
        <v>51</v>
      </c>
      <c r="D263" s="7" t="s">
        <v>35</v>
      </c>
      <c r="E263" s="7" t="s">
        <v>27</v>
      </c>
      <c r="F263" s="7" t="s">
        <v>36</v>
      </c>
      <c r="G263" s="7" t="s">
        <v>37</v>
      </c>
      <c r="H263" s="7">
        <v>30</v>
      </c>
      <c r="I263" s="7" t="s">
        <v>52</v>
      </c>
      <c r="J263" s="7" t="s">
        <v>53</v>
      </c>
      <c r="K263" s="7" t="s">
        <v>40</v>
      </c>
      <c r="L263" s="8">
        <v>0.18029166666666663</v>
      </c>
      <c r="M263" s="8">
        <v>0.37455946233915255</v>
      </c>
      <c r="N263" s="8">
        <v>7.476635514018691E-2</v>
      </c>
      <c r="O263" s="8">
        <f>MAX(M263,N263)</f>
        <v>0.37455946233915255</v>
      </c>
      <c r="P263" s="7" t="s">
        <v>54</v>
      </c>
      <c r="Q263" s="7">
        <v>25</v>
      </c>
      <c r="R263" s="7" t="str">
        <f>IF(O263&gt;0.3,"Couleur","N&amp;B")</f>
        <v>Couleur</v>
      </c>
      <c r="S263" s="7" t="s">
        <v>42</v>
      </c>
      <c r="T263" s="7">
        <v>25</v>
      </c>
      <c r="U263" s="9" t="s">
        <v>18</v>
      </c>
      <c r="V263" s="9" t="s">
        <v>42</v>
      </c>
      <c r="W263" s="7" t="s">
        <v>80</v>
      </c>
      <c r="X263" s="1" t="str">
        <f>VLOOKUP(W263,Feuil3!$A$4:$B$20,2,FALSE)</f>
        <v>mMFP_A4_C</v>
      </c>
      <c r="Y263" s="7"/>
      <c r="Z263" s="1">
        <v>117</v>
      </c>
      <c r="AA263" s="7"/>
    </row>
    <row r="264" spans="1:27" hidden="1" x14ac:dyDescent="0.3">
      <c r="A264" s="7" t="s">
        <v>61</v>
      </c>
      <c r="B264" s="1" t="s">
        <v>62</v>
      </c>
      <c r="C264" s="1" t="s">
        <v>63</v>
      </c>
      <c r="D264" s="7" t="s">
        <v>26</v>
      </c>
      <c r="E264" s="7" t="s">
        <v>27</v>
      </c>
      <c r="F264" s="7" t="s">
        <v>28</v>
      </c>
      <c r="G264" s="7" t="s">
        <v>67</v>
      </c>
      <c r="H264" s="7">
        <v>25</v>
      </c>
      <c r="I264" s="7" t="s">
        <v>68</v>
      </c>
      <c r="J264" s="7" t="s">
        <v>66</v>
      </c>
      <c r="K264" s="7"/>
      <c r="L264" s="8">
        <v>0.69946091644204855</v>
      </c>
      <c r="M264" s="8">
        <v>0.68478260869565222</v>
      </c>
      <c r="N264" s="8"/>
      <c r="O264" s="8">
        <f>MAX(M264,N264)</f>
        <v>0.68478260869565222</v>
      </c>
      <c r="P264" s="7" t="s">
        <v>46</v>
      </c>
      <c r="Q264" s="7">
        <v>25</v>
      </c>
      <c r="R264" s="7" t="str">
        <f>IF(O264&gt;0.3,"Couleur","N&amp;B")</f>
        <v>Couleur</v>
      </c>
      <c r="S264" s="7"/>
      <c r="T264" s="7" t="s">
        <v>79</v>
      </c>
      <c r="U264" s="9" t="s">
        <v>34</v>
      </c>
      <c r="V264" s="9" t="s">
        <v>69</v>
      </c>
      <c r="W264" s="7" t="s">
        <v>80</v>
      </c>
      <c r="X264" s="2" t="str">
        <f>VLOOKUP(W264,Feuil3!$A$4:$B$20,2,FALSE)</f>
        <v>mMFP_A4_C</v>
      </c>
      <c r="Y264" s="7"/>
      <c r="Z264" s="1">
        <v>117</v>
      </c>
      <c r="AA264" s="7"/>
    </row>
    <row r="265" spans="1:27" hidden="1" x14ac:dyDescent="0.3">
      <c r="A265" s="7" t="s">
        <v>61</v>
      </c>
      <c r="B265" s="1" t="s">
        <v>62</v>
      </c>
      <c r="C265" s="1" t="s">
        <v>63</v>
      </c>
      <c r="D265" s="7" t="s">
        <v>35</v>
      </c>
      <c r="E265" s="7" t="s">
        <v>27</v>
      </c>
      <c r="F265" s="7" t="s">
        <v>36</v>
      </c>
      <c r="G265" s="7" t="s">
        <v>43</v>
      </c>
      <c r="H265" s="7">
        <v>40</v>
      </c>
      <c r="I265" s="7" t="s">
        <v>77</v>
      </c>
      <c r="J265" s="7" t="s">
        <v>78</v>
      </c>
      <c r="K265" s="7" t="s">
        <v>40</v>
      </c>
      <c r="L265" s="8">
        <v>6.6506944444444438E-2</v>
      </c>
      <c r="M265" s="8">
        <v>0.64477393755873447</v>
      </c>
      <c r="N265" s="8">
        <v>0.40672782874617736</v>
      </c>
      <c r="O265" s="8">
        <f>MAX(M265,N265)</f>
        <v>0.64477393755873447</v>
      </c>
      <c r="P265" s="7" t="s">
        <v>41</v>
      </c>
      <c r="Q265" s="7" t="s">
        <v>79</v>
      </c>
      <c r="R265" s="7" t="str">
        <f>IF(O265&gt;0.3,"Couleur","N&amp;B")</f>
        <v>Couleur</v>
      </c>
      <c r="S265" s="7" t="s">
        <v>42</v>
      </c>
      <c r="T265" s="7">
        <v>25</v>
      </c>
      <c r="U265" s="9" t="s">
        <v>18</v>
      </c>
      <c r="V265" s="9" t="s">
        <v>42</v>
      </c>
      <c r="W265" s="7" t="s">
        <v>80</v>
      </c>
      <c r="X265" s="1" t="str">
        <f>VLOOKUP(W265,Feuil3!$A$4:$B$20,2,FALSE)</f>
        <v>mMFP_A4_C</v>
      </c>
      <c r="Y265" s="7"/>
      <c r="Z265" s="1">
        <v>117</v>
      </c>
      <c r="AA265" s="7"/>
    </row>
    <row r="266" spans="1:27" hidden="1" x14ac:dyDescent="0.3">
      <c r="A266" s="7" t="s">
        <v>447</v>
      </c>
      <c r="B266" s="1" t="s">
        <v>448</v>
      </c>
      <c r="C266" s="1" t="s">
        <v>449</v>
      </c>
      <c r="D266" s="7" t="s">
        <v>35</v>
      </c>
      <c r="E266" s="7" t="s">
        <v>27</v>
      </c>
      <c r="F266" s="7" t="s">
        <v>28</v>
      </c>
      <c r="G266" s="7" t="s">
        <v>55</v>
      </c>
      <c r="H266" s="7">
        <v>35</v>
      </c>
      <c r="I266" s="7" t="s">
        <v>450</v>
      </c>
      <c r="J266" s="7" t="s">
        <v>451</v>
      </c>
      <c r="K266" s="7" t="s">
        <v>40</v>
      </c>
      <c r="L266" s="8">
        <v>0</v>
      </c>
      <c r="M266" s="8">
        <v>0</v>
      </c>
      <c r="N266" s="8">
        <v>0</v>
      </c>
      <c r="O266" s="8">
        <v>0</v>
      </c>
      <c r="P266" s="7" t="s">
        <v>41</v>
      </c>
      <c r="Q266" s="7" t="s">
        <v>79</v>
      </c>
      <c r="R266" s="7" t="s">
        <v>58</v>
      </c>
      <c r="S266" s="7" t="s">
        <v>42</v>
      </c>
      <c r="T266" s="7">
        <v>25</v>
      </c>
      <c r="U266" s="9" t="s">
        <v>18</v>
      </c>
      <c r="V266" s="9"/>
      <c r="W266" s="7" t="s">
        <v>80</v>
      </c>
      <c r="X266" s="1" t="str">
        <f>VLOOKUP(W266,Feuil3!$A$4:$B$20,2,FALSE)</f>
        <v>mMFP_A4_C</v>
      </c>
      <c r="Y266" s="7"/>
      <c r="Z266" s="1">
        <v>117</v>
      </c>
      <c r="AA266" s="7"/>
    </row>
    <row r="267" spans="1:27" hidden="1" x14ac:dyDescent="0.3">
      <c r="A267" s="7" t="s">
        <v>297</v>
      </c>
      <c r="B267" s="1" t="s">
        <v>298</v>
      </c>
      <c r="C267" s="1" t="s">
        <v>299</v>
      </c>
      <c r="D267" s="7" t="s">
        <v>35</v>
      </c>
      <c r="E267" s="7" t="s">
        <v>27</v>
      </c>
      <c r="F267" s="7" t="s">
        <v>28</v>
      </c>
      <c r="G267" s="7" t="s">
        <v>55</v>
      </c>
      <c r="H267" s="7">
        <v>35</v>
      </c>
      <c r="I267" s="7" t="s">
        <v>300</v>
      </c>
      <c r="J267" s="7" t="s">
        <v>301</v>
      </c>
      <c r="K267" s="7" t="s">
        <v>40</v>
      </c>
      <c r="L267" s="8">
        <v>0.62674999999999992</v>
      </c>
      <c r="M267" s="8">
        <v>0.22330807073527456</v>
      </c>
      <c r="N267" s="8">
        <v>0.21315535984587863</v>
      </c>
      <c r="O267" s="8">
        <v>0.22330807073527456</v>
      </c>
      <c r="P267" s="7" t="s">
        <v>302</v>
      </c>
      <c r="Q267" s="7">
        <v>35</v>
      </c>
      <c r="R267" s="7" t="s">
        <v>58</v>
      </c>
      <c r="S267" s="7"/>
      <c r="T267" s="7" t="s">
        <v>79</v>
      </c>
      <c r="U267" s="9" t="s">
        <v>34</v>
      </c>
      <c r="V267" s="9" t="s">
        <v>304</v>
      </c>
      <c r="W267" s="7" t="s">
        <v>80</v>
      </c>
      <c r="X267" s="1" t="str">
        <f>VLOOKUP(W267,Feuil3!$A$4:$B$20,2,FALSE)</f>
        <v>mMFP_A4_C</v>
      </c>
      <c r="Y267" s="7"/>
      <c r="Z267" s="1">
        <v>117</v>
      </c>
      <c r="AA267" s="7"/>
    </row>
    <row r="268" spans="1:27" hidden="1" x14ac:dyDescent="0.3">
      <c r="A268" s="7" t="s">
        <v>276</v>
      </c>
      <c r="B268" s="1" t="s">
        <v>82</v>
      </c>
      <c r="C268" s="1" t="s">
        <v>83</v>
      </c>
      <c r="D268" s="7" t="s">
        <v>26</v>
      </c>
      <c r="E268" s="7" t="s">
        <v>27</v>
      </c>
      <c r="F268" s="7" t="s">
        <v>28</v>
      </c>
      <c r="G268" s="7" t="s">
        <v>67</v>
      </c>
      <c r="H268" s="7">
        <v>25</v>
      </c>
      <c r="I268" s="7" t="s">
        <v>277</v>
      </c>
      <c r="J268" s="7" t="s">
        <v>278</v>
      </c>
      <c r="K268" s="7">
        <v>2</v>
      </c>
      <c r="L268" s="8">
        <v>1.0138333333333334</v>
      </c>
      <c r="M268" s="8">
        <v>0.43391418707874402</v>
      </c>
      <c r="N268" s="8">
        <v>0.64035087719298245</v>
      </c>
      <c r="O268" s="8">
        <v>0.64035087719298245</v>
      </c>
      <c r="P268" s="7" t="s">
        <v>46</v>
      </c>
      <c r="Q268" s="7">
        <v>25</v>
      </c>
      <c r="R268" s="7" t="s">
        <v>27</v>
      </c>
      <c r="S268" s="7"/>
      <c r="T268" s="7" t="s">
        <v>79</v>
      </c>
      <c r="U268" s="9" t="s">
        <v>34</v>
      </c>
      <c r="V268" s="9" t="s">
        <v>279</v>
      </c>
      <c r="W268" s="7" t="s">
        <v>80</v>
      </c>
      <c r="X268" s="1" t="str">
        <f>VLOOKUP(W268,Feuil3!$A$4:$B$20,2,FALSE)</f>
        <v>mMFP_A4_C</v>
      </c>
      <c r="Y268" s="7"/>
      <c r="Z268" s="1">
        <v>117</v>
      </c>
      <c r="AA268" s="7"/>
    </row>
    <row r="269" spans="1:27" hidden="1" x14ac:dyDescent="0.3">
      <c r="A269" s="7" t="s">
        <v>276</v>
      </c>
      <c r="B269" s="1" t="s">
        <v>733</v>
      </c>
      <c r="C269" s="1" t="s">
        <v>83</v>
      </c>
      <c r="D269" s="7" t="s">
        <v>26</v>
      </c>
      <c r="E269" s="7" t="s">
        <v>27</v>
      </c>
      <c r="F269" s="7" t="s">
        <v>28</v>
      </c>
      <c r="G269" s="7" t="s">
        <v>29</v>
      </c>
      <c r="H269" s="7">
        <v>25</v>
      </c>
      <c r="I269" s="7" t="s">
        <v>734</v>
      </c>
      <c r="J269" s="7" t="s">
        <v>735</v>
      </c>
      <c r="K269" s="7" t="s">
        <v>291</v>
      </c>
      <c r="L269" s="8">
        <v>0.1226</v>
      </c>
      <c r="M269" s="8">
        <v>0</v>
      </c>
      <c r="N269" s="8">
        <v>0</v>
      </c>
      <c r="O269" s="8">
        <v>0</v>
      </c>
      <c r="P269" s="7" t="s">
        <v>42</v>
      </c>
      <c r="Q269" s="7" t="e">
        <v>#N/A</v>
      </c>
      <c r="R269" s="7" t="s">
        <v>58</v>
      </c>
      <c r="S269" s="7" t="s">
        <v>99</v>
      </c>
      <c r="T269" s="7">
        <v>25</v>
      </c>
      <c r="U269" s="9" t="s">
        <v>34</v>
      </c>
      <c r="V269" s="9" t="s">
        <v>736</v>
      </c>
      <c r="W269" s="7" t="s">
        <v>80</v>
      </c>
      <c r="X269" s="1" t="s">
        <v>434</v>
      </c>
      <c r="Y269" s="7"/>
      <c r="Z269" s="1">
        <v>116</v>
      </c>
      <c r="AA269" s="7"/>
    </row>
    <row r="270" spans="1:27" hidden="1" x14ac:dyDescent="0.3">
      <c r="A270" s="7" t="s">
        <v>475</v>
      </c>
      <c r="B270" s="1" t="s">
        <v>476</v>
      </c>
      <c r="C270" s="1" t="s">
        <v>477</v>
      </c>
      <c r="D270" s="7" t="s">
        <v>26</v>
      </c>
      <c r="E270" s="7" t="s">
        <v>27</v>
      </c>
      <c r="F270" s="7" t="s">
        <v>28</v>
      </c>
      <c r="G270" s="7" t="s">
        <v>478</v>
      </c>
      <c r="H270" s="7">
        <v>25</v>
      </c>
      <c r="I270" s="7" t="s">
        <v>479</v>
      </c>
      <c r="J270" s="7" t="s">
        <v>480</v>
      </c>
      <c r="K270" s="7" t="s">
        <v>350</v>
      </c>
      <c r="L270" s="8">
        <v>4.3444444444444452E-2</v>
      </c>
      <c r="M270" s="8">
        <v>0.73976982097186705</v>
      </c>
      <c r="N270" s="8">
        <v>0.14000000000000001</v>
      </c>
      <c r="O270" s="8">
        <v>0.73976982097186705</v>
      </c>
      <c r="P270" s="7" t="s">
        <v>41</v>
      </c>
      <c r="Q270" s="7" t="s">
        <v>79</v>
      </c>
      <c r="R270" s="7" t="s">
        <v>27</v>
      </c>
      <c r="S270" s="7"/>
      <c r="T270" s="7" t="s">
        <v>79</v>
      </c>
      <c r="U270" s="9" t="s">
        <v>86</v>
      </c>
      <c r="V270" s="9" t="s">
        <v>46</v>
      </c>
      <c r="W270" s="7" t="s">
        <v>80</v>
      </c>
      <c r="X270" s="1" t="str">
        <f>VLOOKUP(W270,Feuil3!$A$4:$B$20,2,FALSE)</f>
        <v>mMFP_A4_C</v>
      </c>
      <c r="Y270" s="7"/>
      <c r="Z270" s="1">
        <v>117</v>
      </c>
      <c r="AA270" s="7"/>
    </row>
    <row r="271" spans="1:27" hidden="1" x14ac:dyDescent="0.3">
      <c r="A271" s="7" t="s">
        <v>702</v>
      </c>
      <c r="B271" s="1" t="s">
        <v>708</v>
      </c>
      <c r="C271" s="1" t="s">
        <v>709</v>
      </c>
      <c r="D271" s="7" t="s">
        <v>35</v>
      </c>
      <c r="E271" s="7" t="s">
        <v>27</v>
      </c>
      <c r="F271" s="7" t="s">
        <v>28</v>
      </c>
      <c r="G271" s="7" t="s">
        <v>606</v>
      </c>
      <c r="H271" s="7">
        <v>25</v>
      </c>
      <c r="I271" s="7" t="s">
        <v>710</v>
      </c>
      <c r="J271" s="7" t="s">
        <v>711</v>
      </c>
      <c r="K271" s="7">
        <v>2</v>
      </c>
      <c r="L271" s="8">
        <v>2.8000000000000001E-2</v>
      </c>
      <c r="M271" s="8">
        <v>0.5</v>
      </c>
      <c r="N271" s="8">
        <v>0.25</v>
      </c>
      <c r="O271" s="8">
        <v>0.5</v>
      </c>
      <c r="P271" s="7" t="s">
        <v>41</v>
      </c>
      <c r="Q271" s="7" t="s">
        <v>79</v>
      </c>
      <c r="R271" s="7" t="s">
        <v>27</v>
      </c>
      <c r="S271" s="7" t="s">
        <v>110</v>
      </c>
      <c r="T271" s="7">
        <v>30</v>
      </c>
      <c r="U271" s="9" t="s">
        <v>18</v>
      </c>
      <c r="V271" s="9" t="s">
        <v>712</v>
      </c>
      <c r="W271" s="7" t="s">
        <v>80</v>
      </c>
      <c r="X271" s="1" t="s">
        <v>434</v>
      </c>
      <c r="Y271" s="7"/>
      <c r="Z271" s="1">
        <v>117</v>
      </c>
      <c r="AA271" s="7"/>
    </row>
    <row r="272" spans="1:27" hidden="1" x14ac:dyDescent="0.3">
      <c r="A272" s="7" t="s">
        <v>566</v>
      </c>
      <c r="B272" s="1" t="s">
        <v>567</v>
      </c>
      <c r="C272" s="1" t="s">
        <v>568</v>
      </c>
      <c r="D272" s="7" t="s">
        <v>26</v>
      </c>
      <c r="E272" s="7" t="s">
        <v>58</v>
      </c>
      <c r="F272" s="7" t="s">
        <v>28</v>
      </c>
      <c r="G272" s="7" t="s">
        <v>587</v>
      </c>
      <c r="H272" s="7">
        <v>40</v>
      </c>
      <c r="I272" s="7" t="s">
        <v>588</v>
      </c>
      <c r="J272" s="7"/>
      <c r="K272" s="7" t="s">
        <v>589</v>
      </c>
      <c r="L272" s="8">
        <v>0.42033333333333328</v>
      </c>
      <c r="M272" s="8">
        <v>0</v>
      </c>
      <c r="N272" s="8">
        <v>0</v>
      </c>
      <c r="O272" s="8"/>
      <c r="P272" s="7" t="s">
        <v>46</v>
      </c>
      <c r="Q272" s="7">
        <v>40</v>
      </c>
      <c r="R272" s="7" t="s">
        <v>58</v>
      </c>
      <c r="S272" s="7"/>
      <c r="T272" s="7" t="s">
        <v>79</v>
      </c>
      <c r="U272" s="9" t="s">
        <v>34</v>
      </c>
      <c r="V272" s="9"/>
      <c r="W272" s="7" t="s">
        <v>80</v>
      </c>
      <c r="X272" s="1" t="str">
        <f>VLOOKUP(W272,Feuil3!$A$4:$B$20,2,FALSE)</f>
        <v>mMFP_A4_C</v>
      </c>
      <c r="Y272" s="7"/>
      <c r="Z272" s="1">
        <v>841</v>
      </c>
      <c r="AA272" s="7"/>
    </row>
    <row r="273" spans="1:27" hidden="1" x14ac:dyDescent="0.3">
      <c r="A273" s="7" t="s">
        <v>325</v>
      </c>
      <c r="B273" s="1" t="s">
        <v>326</v>
      </c>
      <c r="C273" s="1" t="s">
        <v>327</v>
      </c>
      <c r="D273" s="7" t="s">
        <v>26</v>
      </c>
      <c r="E273" s="7" t="s">
        <v>27</v>
      </c>
      <c r="F273" s="7" t="s">
        <v>28</v>
      </c>
      <c r="G273" s="7" t="s">
        <v>67</v>
      </c>
      <c r="H273" s="7">
        <v>25</v>
      </c>
      <c r="I273" s="7" t="s">
        <v>328</v>
      </c>
      <c r="J273" s="7" t="s">
        <v>329</v>
      </c>
      <c r="K273" s="7">
        <v>1</v>
      </c>
      <c r="L273" s="8">
        <v>0.53470833333333345</v>
      </c>
      <c r="M273" s="8">
        <v>7.7924101924725314E-5</v>
      </c>
      <c r="N273" s="8">
        <v>3.3333333333333333E-2</v>
      </c>
      <c r="O273" s="8">
        <v>3.3333333333333333E-2</v>
      </c>
      <c r="P273" s="7" t="s">
        <v>54</v>
      </c>
      <c r="Q273" s="7">
        <v>25</v>
      </c>
      <c r="R273" s="7" t="s">
        <v>58</v>
      </c>
      <c r="S273" s="7" t="s">
        <v>46</v>
      </c>
      <c r="T273" s="7">
        <v>25</v>
      </c>
      <c r="U273" s="9" t="s">
        <v>18</v>
      </c>
      <c r="V273" s="9"/>
      <c r="W273" s="7" t="s">
        <v>80</v>
      </c>
      <c r="X273" s="1" t="str">
        <f>VLOOKUP(W273,Feuil3!$A$4:$B$20,2,FALSE)</f>
        <v>mMFP_A4_C</v>
      </c>
      <c r="Y273" s="7"/>
      <c r="Z273" s="1">
        <v>117</v>
      </c>
      <c r="AA273" s="7"/>
    </row>
    <row r="274" spans="1:27" hidden="1" x14ac:dyDescent="0.3">
      <c r="A274" s="7" t="s">
        <v>325</v>
      </c>
      <c r="B274" s="1" t="s">
        <v>326</v>
      </c>
      <c r="C274" s="1" t="s">
        <v>327</v>
      </c>
      <c r="D274" s="7" t="s">
        <v>26</v>
      </c>
      <c r="E274" s="7" t="s">
        <v>27</v>
      </c>
      <c r="F274" s="7" t="s">
        <v>28</v>
      </c>
      <c r="G274" s="7" t="s">
        <v>67</v>
      </c>
      <c r="H274" s="7">
        <v>25</v>
      </c>
      <c r="I274" s="7" t="s">
        <v>330</v>
      </c>
      <c r="J274" s="7" t="s">
        <v>331</v>
      </c>
      <c r="K274" s="7">
        <v>1</v>
      </c>
      <c r="L274" s="8">
        <v>0.44770833333333332</v>
      </c>
      <c r="M274" s="8">
        <v>9.3066542577943234E-5</v>
      </c>
      <c r="N274" s="8">
        <v>2.7472527472527475E-3</v>
      </c>
      <c r="O274" s="8">
        <v>2.7472527472527475E-3</v>
      </c>
      <c r="P274" s="7" t="s">
        <v>54</v>
      </c>
      <c r="Q274" s="7">
        <v>25</v>
      </c>
      <c r="R274" s="7" t="s">
        <v>58</v>
      </c>
      <c r="S274" s="7" t="s">
        <v>46</v>
      </c>
      <c r="T274" s="7">
        <v>25</v>
      </c>
      <c r="U274" s="9" t="s">
        <v>18</v>
      </c>
      <c r="V274" s="9"/>
      <c r="W274" s="7" t="s">
        <v>80</v>
      </c>
      <c r="X274" s="1" t="str">
        <f>VLOOKUP(W274,Feuil3!$A$4:$B$20,2,FALSE)</f>
        <v>mMFP_A4_C</v>
      </c>
      <c r="Y274" s="7"/>
      <c r="Z274" s="1">
        <v>117</v>
      </c>
      <c r="AA274" s="7"/>
    </row>
    <row r="275" spans="1:27" hidden="1" x14ac:dyDescent="0.3">
      <c r="A275" s="7" t="s">
        <v>626</v>
      </c>
      <c r="B275" s="1" t="s">
        <v>627</v>
      </c>
      <c r="C275" s="1" t="s">
        <v>628</v>
      </c>
      <c r="D275" s="7" t="s">
        <v>26</v>
      </c>
      <c r="E275" s="7" t="s">
        <v>58</v>
      </c>
      <c r="F275" s="7" t="s">
        <v>28</v>
      </c>
      <c r="G275" s="7" t="s">
        <v>587</v>
      </c>
      <c r="H275" s="7">
        <v>40</v>
      </c>
      <c r="I275" s="7" t="s">
        <v>632</v>
      </c>
      <c r="J275" s="7" t="s">
        <v>633</v>
      </c>
      <c r="K275" s="7"/>
      <c r="L275" s="8">
        <v>0.38346666666666668</v>
      </c>
      <c r="M275" s="8">
        <v>0</v>
      </c>
      <c r="N275" s="8">
        <v>0</v>
      </c>
      <c r="O275" s="8"/>
      <c r="P275" s="7" t="s">
        <v>46</v>
      </c>
      <c r="Q275" s="7">
        <v>40</v>
      </c>
      <c r="R275" s="7" t="s">
        <v>58</v>
      </c>
      <c r="S275" s="7"/>
      <c r="T275" s="7" t="s">
        <v>79</v>
      </c>
      <c r="U275" s="9" t="s">
        <v>86</v>
      </c>
      <c r="V275" s="9" t="s">
        <v>634</v>
      </c>
      <c r="W275" s="7" t="s">
        <v>80</v>
      </c>
      <c r="X275" s="1" t="str">
        <f>VLOOKUP(W275,Feuil3!$A$4:$B$20,2,FALSE)</f>
        <v>mMFP_A4_C</v>
      </c>
      <c r="Y275" s="7"/>
      <c r="Z275" s="1">
        <v>841</v>
      </c>
      <c r="AA275" s="7"/>
    </row>
    <row r="276" spans="1:27" hidden="1" x14ac:dyDescent="0.3">
      <c r="A276" s="7" t="s">
        <v>626</v>
      </c>
      <c r="B276" s="1" t="s">
        <v>627</v>
      </c>
      <c r="C276" s="1" t="s">
        <v>628</v>
      </c>
      <c r="D276" s="7" t="s">
        <v>26</v>
      </c>
      <c r="E276" s="7" t="s">
        <v>27</v>
      </c>
      <c r="F276" s="7" t="s">
        <v>28</v>
      </c>
      <c r="G276" s="7" t="s">
        <v>29</v>
      </c>
      <c r="H276" s="7">
        <v>25</v>
      </c>
      <c r="I276" s="7" t="s">
        <v>653</v>
      </c>
      <c r="J276" s="7" t="s">
        <v>654</v>
      </c>
      <c r="K276" s="7" t="s">
        <v>655</v>
      </c>
      <c r="L276" s="8">
        <v>1.2814999999999999</v>
      </c>
      <c r="M276" s="8">
        <v>0.74398491351281049</v>
      </c>
      <c r="N276" s="8">
        <v>0.6948831332912192</v>
      </c>
      <c r="O276" s="8">
        <v>0.74398491351281049</v>
      </c>
      <c r="P276" s="7" t="s">
        <v>252</v>
      </c>
      <c r="Q276" s="7">
        <v>30</v>
      </c>
      <c r="R276" s="7" t="s">
        <v>27</v>
      </c>
      <c r="S276" s="7"/>
      <c r="T276" s="7" t="s">
        <v>79</v>
      </c>
      <c r="U276" s="9" t="s">
        <v>86</v>
      </c>
      <c r="V276" s="9" t="s">
        <v>634</v>
      </c>
      <c r="W276" s="7" t="s">
        <v>80</v>
      </c>
      <c r="X276" s="1" t="str">
        <f>VLOOKUP(W276,Feuil3!$A$4:$B$20,2,FALSE)</f>
        <v>mMFP_A4_C</v>
      </c>
      <c r="Y276" s="7"/>
      <c r="Z276" s="1">
        <v>841</v>
      </c>
      <c r="AA276" s="7"/>
    </row>
    <row r="277" spans="1:27" hidden="1" x14ac:dyDescent="0.3">
      <c r="A277" s="7" t="s">
        <v>361</v>
      </c>
      <c r="B277" s="1" t="s">
        <v>362</v>
      </c>
      <c r="C277" s="1" t="s">
        <v>363</v>
      </c>
      <c r="D277" s="7" t="s">
        <v>26</v>
      </c>
      <c r="E277" s="7" t="s">
        <v>27</v>
      </c>
      <c r="F277" s="7" t="s">
        <v>28</v>
      </c>
      <c r="G277" s="7" t="s">
        <v>67</v>
      </c>
      <c r="H277" s="7">
        <v>25</v>
      </c>
      <c r="I277" s="7" t="s">
        <v>364</v>
      </c>
      <c r="J277" s="7" t="s">
        <v>365</v>
      </c>
      <c r="K277" s="7" t="s">
        <v>40</v>
      </c>
      <c r="L277" s="8">
        <v>0.22854166666666664</v>
      </c>
      <c r="M277" s="8">
        <v>0.62953509571558797</v>
      </c>
      <c r="N277" s="8">
        <v>0.3632286995515695</v>
      </c>
      <c r="O277" s="8">
        <v>0.62953509571558797</v>
      </c>
      <c r="P277" s="7" t="s">
        <v>46</v>
      </c>
      <c r="Q277" s="7">
        <v>25</v>
      </c>
      <c r="R277" s="7" t="s">
        <v>27</v>
      </c>
      <c r="S277" s="7"/>
      <c r="T277" s="7" t="s">
        <v>79</v>
      </c>
      <c r="U277" s="9" t="s">
        <v>34</v>
      </c>
      <c r="V277" s="9"/>
      <c r="W277" s="7" t="s">
        <v>80</v>
      </c>
      <c r="X277" s="1" t="str">
        <f>VLOOKUP(W277,Feuil3!$A$4:$B$20,2,FALSE)</f>
        <v>mMFP_A4_C</v>
      </c>
      <c r="Y277" s="7"/>
      <c r="Z277" s="1">
        <v>117</v>
      </c>
      <c r="AA277" s="7"/>
    </row>
    <row r="278" spans="1:27" hidden="1" x14ac:dyDescent="0.3">
      <c r="A278" s="7" t="s">
        <v>500</v>
      </c>
      <c r="B278" s="1" t="s">
        <v>231</v>
      </c>
      <c r="C278" s="1" t="s">
        <v>501</v>
      </c>
      <c r="D278" s="7" t="s">
        <v>26</v>
      </c>
      <c r="E278" s="7" t="s">
        <v>27</v>
      </c>
      <c r="F278" s="7" t="s">
        <v>28</v>
      </c>
      <c r="G278" s="7" t="s">
        <v>67</v>
      </c>
      <c r="H278" s="7">
        <v>25</v>
      </c>
      <c r="I278" s="7" t="s">
        <v>502</v>
      </c>
      <c r="J278" s="7" t="s">
        <v>503</v>
      </c>
      <c r="K278" s="7" t="s">
        <v>40</v>
      </c>
      <c r="L278" s="8">
        <v>0.14845833333333333</v>
      </c>
      <c r="M278" s="8">
        <v>0.59219758630367669</v>
      </c>
      <c r="N278" s="8">
        <v>0.51948051948051943</v>
      </c>
      <c r="O278" s="8">
        <v>0.59219758630367669</v>
      </c>
      <c r="P278" s="7" t="s">
        <v>99</v>
      </c>
      <c r="Q278" s="7">
        <v>25</v>
      </c>
      <c r="R278" s="7" t="s">
        <v>27</v>
      </c>
      <c r="S278" s="7" t="s">
        <v>46</v>
      </c>
      <c r="T278" s="7">
        <v>25</v>
      </c>
      <c r="U278" s="9" t="s">
        <v>34</v>
      </c>
      <c r="V278" s="9"/>
      <c r="W278" s="7" t="s">
        <v>80</v>
      </c>
      <c r="X278" s="1" t="str">
        <f>VLOOKUP(W278,Feuil3!$A$4:$B$20,2,FALSE)</f>
        <v>mMFP_A4_C</v>
      </c>
      <c r="Y278" s="7"/>
      <c r="Z278" s="1">
        <v>845</v>
      </c>
      <c r="AA278" s="7"/>
    </row>
    <row r="279" spans="1:27" hidden="1" x14ac:dyDescent="0.3">
      <c r="A279" s="7" t="s">
        <v>81</v>
      </c>
      <c r="B279" s="1" t="s">
        <v>82</v>
      </c>
      <c r="C279" s="1" t="s">
        <v>83</v>
      </c>
      <c r="D279" s="7" t="s">
        <v>26</v>
      </c>
      <c r="E279" s="7" t="s">
        <v>27</v>
      </c>
      <c r="F279" s="7" t="s">
        <v>28</v>
      </c>
      <c r="G279" s="7" t="s">
        <v>67</v>
      </c>
      <c r="H279" s="7">
        <v>25</v>
      </c>
      <c r="I279" s="7" t="s">
        <v>84</v>
      </c>
      <c r="J279" s="7" t="s">
        <v>85</v>
      </c>
      <c r="K279" s="7">
        <v>3</v>
      </c>
      <c r="L279" s="8"/>
      <c r="M279" s="8"/>
      <c r="N279" s="8"/>
      <c r="O279" s="8">
        <v>0</v>
      </c>
      <c r="P279" s="7" t="s">
        <v>41</v>
      </c>
      <c r="Q279" s="7" t="s">
        <v>79</v>
      </c>
      <c r="R279" s="7" t="s">
        <v>58</v>
      </c>
      <c r="S279" s="7"/>
      <c r="T279" s="7" t="s">
        <v>79</v>
      </c>
      <c r="U279" s="9" t="s">
        <v>86</v>
      </c>
      <c r="V279" s="9" t="s">
        <v>87</v>
      </c>
      <c r="W279" s="7" t="s">
        <v>80</v>
      </c>
      <c r="X279" s="1" t="str">
        <f>VLOOKUP(W279,Feuil3!$A$4:$B$20,2,FALSE)</f>
        <v>mMFP_A4_C</v>
      </c>
      <c r="Y279" s="7"/>
      <c r="Z279" s="1">
        <v>861</v>
      </c>
      <c r="AA279" s="7"/>
    </row>
    <row r="280" spans="1:27" hidden="1" x14ac:dyDescent="0.3">
      <c r="A280" s="7" t="s">
        <v>103</v>
      </c>
      <c r="B280" s="1" t="s">
        <v>104</v>
      </c>
      <c r="C280" s="1" t="s">
        <v>105</v>
      </c>
      <c r="D280" s="7" t="s">
        <v>26</v>
      </c>
      <c r="E280" s="7" t="s">
        <v>58</v>
      </c>
      <c r="F280" s="7" t="s">
        <v>28</v>
      </c>
      <c r="G280" s="7" t="s">
        <v>64</v>
      </c>
      <c r="H280" s="7">
        <v>30</v>
      </c>
      <c r="I280" s="7" t="s">
        <v>106</v>
      </c>
      <c r="J280" s="7" t="s">
        <v>107</v>
      </c>
      <c r="K280" s="7">
        <v>2</v>
      </c>
      <c r="L280" s="8">
        <v>5.4166666666666669E-3</v>
      </c>
      <c r="M280" s="8">
        <v>0</v>
      </c>
      <c r="N280" s="8">
        <v>0</v>
      </c>
      <c r="O280" s="8">
        <v>0</v>
      </c>
      <c r="P280" s="7" t="s">
        <v>41</v>
      </c>
      <c r="Q280" s="7" t="s">
        <v>79</v>
      </c>
      <c r="R280" s="7" t="s">
        <v>58</v>
      </c>
      <c r="S280" s="7" t="s">
        <v>99</v>
      </c>
      <c r="T280" s="7">
        <v>30</v>
      </c>
      <c r="U280" s="9" t="s">
        <v>41</v>
      </c>
      <c r="V280" s="9"/>
      <c r="W280" s="7" t="s">
        <v>41</v>
      </c>
      <c r="X280" s="1" t="str">
        <f>VLOOKUP(W280,Feuil3!$A$4:$B$20,2,FALSE)</f>
        <v>Suppression</v>
      </c>
      <c r="Y280" s="7"/>
      <c r="Z280" s="1">
        <v>861</v>
      </c>
      <c r="AA280" s="7"/>
    </row>
    <row r="281" spans="1:27" hidden="1" x14ac:dyDescent="0.3">
      <c r="A281" s="7" t="s">
        <v>129</v>
      </c>
      <c r="B281" s="1" t="s">
        <v>130</v>
      </c>
      <c r="C281" s="1" t="s">
        <v>131</v>
      </c>
      <c r="D281" s="7" t="s">
        <v>26</v>
      </c>
      <c r="E281" s="7" t="s">
        <v>27</v>
      </c>
      <c r="F281" s="7" t="s">
        <v>28</v>
      </c>
      <c r="G281" s="7" t="s">
        <v>29</v>
      </c>
      <c r="H281" s="7">
        <v>25</v>
      </c>
      <c r="I281" s="7" t="s">
        <v>134</v>
      </c>
      <c r="J281" s="7" t="s">
        <v>98</v>
      </c>
      <c r="K281" s="7">
        <v>1</v>
      </c>
      <c r="L281" s="8">
        <v>0.31233333333333335</v>
      </c>
      <c r="M281" s="8">
        <v>0.71504802561366065</v>
      </c>
      <c r="N281" s="8">
        <v>0</v>
      </c>
      <c r="O281" s="8">
        <v>0.71504802561366065</v>
      </c>
      <c r="P281" s="7" t="s">
        <v>46</v>
      </c>
      <c r="Q281" s="7">
        <v>25</v>
      </c>
      <c r="R281" s="7" t="s">
        <v>27</v>
      </c>
      <c r="S281" s="7"/>
      <c r="T281" s="7" t="s">
        <v>79</v>
      </c>
      <c r="U281" s="9" t="s">
        <v>41</v>
      </c>
      <c r="V281" s="9"/>
      <c r="W281" s="7" t="s">
        <v>41</v>
      </c>
      <c r="X281" s="1" t="str">
        <f>VLOOKUP(W281,Feuil3!$A$4:$B$20,2,FALSE)</f>
        <v>Suppression</v>
      </c>
      <c r="Y281" s="7"/>
      <c r="Z281" s="1">
        <v>861</v>
      </c>
      <c r="AA281" s="7"/>
    </row>
    <row r="282" spans="1:27" hidden="1" x14ac:dyDescent="0.3">
      <c r="A282" s="7" t="s">
        <v>137</v>
      </c>
      <c r="B282" s="1" t="s">
        <v>138</v>
      </c>
      <c r="C282" s="1" t="s">
        <v>139</v>
      </c>
      <c r="D282" s="7" t="s">
        <v>26</v>
      </c>
      <c r="E282" s="7" t="s">
        <v>58</v>
      </c>
      <c r="F282" s="7" t="s">
        <v>28</v>
      </c>
      <c r="G282" s="7" t="s">
        <v>64</v>
      </c>
      <c r="H282" s="7">
        <v>30</v>
      </c>
      <c r="I282" s="7" t="s">
        <v>140</v>
      </c>
      <c r="J282" s="7" t="s">
        <v>141</v>
      </c>
      <c r="K282" s="7">
        <v>1</v>
      </c>
      <c r="L282" s="8">
        <v>1.4666666666666666E-2</v>
      </c>
      <c r="M282" s="8">
        <v>0</v>
      </c>
      <c r="N282" s="8">
        <v>0</v>
      </c>
      <c r="O282" s="8">
        <v>0</v>
      </c>
      <c r="P282" s="7" t="s">
        <v>41</v>
      </c>
      <c r="Q282" s="7" t="s">
        <v>79</v>
      </c>
      <c r="R282" s="7" t="s">
        <v>58</v>
      </c>
      <c r="S282" s="7" t="s">
        <v>99</v>
      </c>
      <c r="T282" s="7">
        <v>30</v>
      </c>
      <c r="U282" s="9" t="s">
        <v>41</v>
      </c>
      <c r="V282" s="9"/>
      <c r="W282" s="7" t="s">
        <v>41</v>
      </c>
      <c r="X282" s="1" t="str">
        <f>VLOOKUP(W282,Feuil3!$A$4:$B$20,2,FALSE)</f>
        <v>Suppression</v>
      </c>
      <c r="Y282" s="7"/>
      <c r="Z282" s="1">
        <v>861</v>
      </c>
      <c r="AA282" s="7"/>
    </row>
    <row r="283" spans="1:27" hidden="1" x14ac:dyDescent="0.3">
      <c r="A283" s="7" t="s">
        <v>145</v>
      </c>
      <c r="B283" s="1" t="s">
        <v>146</v>
      </c>
      <c r="C283" s="1" t="s">
        <v>147</v>
      </c>
      <c r="D283" s="7" t="s">
        <v>26</v>
      </c>
      <c r="E283" s="7" t="s">
        <v>27</v>
      </c>
      <c r="F283" s="7" t="s">
        <v>28</v>
      </c>
      <c r="G283" s="7" t="s">
        <v>29</v>
      </c>
      <c r="H283" s="7">
        <v>25</v>
      </c>
      <c r="I283" s="7" t="s">
        <v>148</v>
      </c>
      <c r="J283" s="7" t="s">
        <v>116</v>
      </c>
      <c r="K283" s="7" t="s">
        <v>40</v>
      </c>
      <c r="L283" s="8">
        <v>0</v>
      </c>
      <c r="M283" s="8">
        <v>0</v>
      </c>
      <c r="N283" s="8">
        <v>0</v>
      </c>
      <c r="O283" s="8">
        <v>0</v>
      </c>
      <c r="P283" s="7" t="s">
        <v>41</v>
      </c>
      <c r="Q283" s="7" t="s">
        <v>79</v>
      </c>
      <c r="R283" s="7" t="s">
        <v>58</v>
      </c>
      <c r="S283" s="7" t="s">
        <v>99</v>
      </c>
      <c r="T283" s="7">
        <v>25</v>
      </c>
      <c r="U283" s="9" t="s">
        <v>41</v>
      </c>
      <c r="V283" s="9" t="s">
        <v>867</v>
      </c>
      <c r="W283" s="7" t="s">
        <v>41</v>
      </c>
      <c r="X283" s="1" t="str">
        <f>VLOOKUP(W283,Feuil3!$A$4:$B$20,2,FALSE)</f>
        <v>Suppression</v>
      </c>
      <c r="Y283" s="7"/>
      <c r="Z283" s="1">
        <v>861</v>
      </c>
      <c r="AA283" s="7"/>
    </row>
    <row r="284" spans="1:27" hidden="1" x14ac:dyDescent="0.3">
      <c r="A284" s="7" t="s">
        <v>170</v>
      </c>
      <c r="B284" s="1" t="s">
        <v>171</v>
      </c>
      <c r="C284" s="1" t="s">
        <v>172</v>
      </c>
      <c r="D284" s="7" t="s">
        <v>26</v>
      </c>
      <c r="E284" s="7" t="s">
        <v>58</v>
      </c>
      <c r="F284" s="7" t="s">
        <v>28</v>
      </c>
      <c r="G284" s="7" t="s">
        <v>64</v>
      </c>
      <c r="H284" s="7">
        <v>30</v>
      </c>
      <c r="I284" s="7" t="s">
        <v>173</v>
      </c>
      <c r="J284" s="7" t="s">
        <v>116</v>
      </c>
      <c r="K284" s="7">
        <v>1</v>
      </c>
      <c r="L284" s="8">
        <v>7.0374999999999993E-2</v>
      </c>
      <c r="M284" s="8">
        <v>0</v>
      </c>
      <c r="N284" s="8">
        <v>0</v>
      </c>
      <c r="O284" s="8">
        <v>0</v>
      </c>
      <c r="P284" s="7" t="s">
        <v>41</v>
      </c>
      <c r="Q284" s="7" t="s">
        <v>79</v>
      </c>
      <c r="R284" s="7" t="s">
        <v>58</v>
      </c>
      <c r="S284" s="7" t="s">
        <v>99</v>
      </c>
      <c r="T284" s="7">
        <v>30</v>
      </c>
      <c r="U284" s="9" t="s">
        <v>41</v>
      </c>
      <c r="V284" s="9"/>
      <c r="W284" s="7" t="s">
        <v>41</v>
      </c>
      <c r="X284" s="1" t="str">
        <f>VLOOKUP(W284,Feuil3!$A$4:$B$20,2,FALSE)</f>
        <v>Suppression</v>
      </c>
      <c r="Y284" s="7"/>
      <c r="Z284" s="1">
        <v>861</v>
      </c>
      <c r="AA284" s="7"/>
    </row>
    <row r="285" spans="1:27" hidden="1" x14ac:dyDescent="0.3">
      <c r="A285" s="7" t="s">
        <v>184</v>
      </c>
      <c r="B285" s="1" t="s">
        <v>185</v>
      </c>
      <c r="C285" s="1" t="s">
        <v>186</v>
      </c>
      <c r="D285" s="7" t="s">
        <v>26</v>
      </c>
      <c r="E285" s="7" t="s">
        <v>58</v>
      </c>
      <c r="F285" s="7" t="s">
        <v>28</v>
      </c>
      <c r="G285" s="7" t="s">
        <v>64</v>
      </c>
      <c r="H285" s="7">
        <v>30</v>
      </c>
      <c r="I285" s="7" t="s">
        <v>187</v>
      </c>
      <c r="J285" s="7" t="s">
        <v>188</v>
      </c>
      <c r="K285" s="7" t="s">
        <v>40</v>
      </c>
      <c r="L285" s="8">
        <v>0.13283333333333333</v>
      </c>
      <c r="M285" s="8">
        <v>0</v>
      </c>
      <c r="N285" s="8">
        <v>0</v>
      </c>
      <c r="O285" s="8">
        <v>0</v>
      </c>
      <c r="P285" s="7" t="s">
        <v>41</v>
      </c>
      <c r="Q285" s="7" t="s">
        <v>79</v>
      </c>
      <c r="R285" s="7" t="s">
        <v>58</v>
      </c>
      <c r="S285" s="7" t="s">
        <v>99</v>
      </c>
      <c r="T285" s="7">
        <v>30</v>
      </c>
      <c r="U285" s="9" t="s">
        <v>41</v>
      </c>
      <c r="V285" s="9"/>
      <c r="W285" s="7" t="s">
        <v>41</v>
      </c>
      <c r="X285" s="1" t="str">
        <f>VLOOKUP(W285,Feuil3!$A$4:$B$20,2,FALSE)</f>
        <v>Suppression</v>
      </c>
      <c r="Y285" s="7"/>
      <c r="Z285" s="1">
        <v>861</v>
      </c>
      <c r="AA285" s="7"/>
    </row>
    <row r="286" spans="1:27" hidden="1" x14ac:dyDescent="0.3">
      <c r="A286" s="7" t="s">
        <v>192</v>
      </c>
      <c r="B286" s="1" t="s">
        <v>193</v>
      </c>
      <c r="C286" s="1" t="s">
        <v>194</v>
      </c>
      <c r="D286" s="7" t="s">
        <v>26</v>
      </c>
      <c r="E286" s="7" t="s">
        <v>58</v>
      </c>
      <c r="F286" s="7" t="s">
        <v>28</v>
      </c>
      <c r="G286" s="7" t="s">
        <v>64</v>
      </c>
      <c r="H286" s="7">
        <v>30</v>
      </c>
      <c r="I286" s="7" t="s">
        <v>195</v>
      </c>
      <c r="J286" s="7" t="s">
        <v>116</v>
      </c>
      <c r="K286" s="7">
        <v>1</v>
      </c>
      <c r="L286" s="8">
        <v>7.9166666666666665E-4</v>
      </c>
      <c r="M286" s="8">
        <v>0</v>
      </c>
      <c r="N286" s="8">
        <v>0</v>
      </c>
      <c r="O286" s="8">
        <v>0</v>
      </c>
      <c r="P286" s="7" t="s">
        <v>41</v>
      </c>
      <c r="Q286" s="7" t="s">
        <v>79</v>
      </c>
      <c r="R286" s="7" t="s">
        <v>58</v>
      </c>
      <c r="S286" s="7" t="s">
        <v>99</v>
      </c>
      <c r="T286" s="7">
        <v>30</v>
      </c>
      <c r="U286" s="9" t="s">
        <v>41</v>
      </c>
      <c r="V286" s="9" t="s">
        <v>196</v>
      </c>
      <c r="W286" s="7" t="s">
        <v>41</v>
      </c>
      <c r="X286" s="1" t="str">
        <f>VLOOKUP(W286,Feuil3!$A$4:$B$20,2,FALSE)</f>
        <v>Suppression</v>
      </c>
      <c r="Y286" s="7"/>
      <c r="Z286" s="1">
        <v>861</v>
      </c>
      <c r="AA286" s="7"/>
    </row>
  </sheetData>
  <sheetProtection algorithmName="SHA-512" hashValue="fhBJPQ34EiNJ8Fvxbdl+Q75jJ2hTz4H4bwJG5jGtyB8d9LoXp/rxFghA42An+hQln+u2fP0W0atf0QE+n9ZNHw==" saltValue="LV886ZltC6b7QLi+d+ASjQ==" spinCount="100000" sheet="1" autoFilter="0"/>
  <phoneticPr fontId="2" type="noConversion"/>
  <conditionalFormatting sqref="L2:O286">
    <cfRule type="cellIs" dxfId="2" priority="1" operator="lessThanOrEqual">
      <formula>0.3</formula>
    </cfRule>
    <cfRule type="cellIs" dxfId="1" priority="2" operator="greaterThanOrEqual">
      <formula>1</formula>
    </cfRule>
    <cfRule type="cellIs" dxfId="0" priority="3" operator="between">
      <formula>0.31</formula>
      <formula>"0.99"</formula>
    </cfRule>
  </conditionalFormatting>
  <dataValidations count="1">
    <dataValidation type="list" allowBlank="1" showInputMessage="1" showErrorMessage="1" sqref="U2:U286" xr:uid="{4B52719E-11FB-482C-895F-6B1D782A3947}">
      <formula1>"Préconisation 1,Préconisation 2,Suppression, Echange DSI"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ED0D9-4465-4748-A3C4-505676109A24}">
  <dimension ref="B3:N15"/>
  <sheetViews>
    <sheetView workbookViewId="0">
      <selection activeCell="Q23" sqref="Q23"/>
    </sheetView>
  </sheetViews>
  <sheetFormatPr baseColWidth="10" defaultRowHeight="14.4" x14ac:dyDescent="0.3"/>
  <cols>
    <col min="2" max="2" width="21.44140625" bestFit="1" customWidth="1"/>
    <col min="3" max="3" width="24.44140625" bestFit="1" customWidth="1"/>
    <col min="4" max="13" width="4" bestFit="1" customWidth="1"/>
    <col min="14" max="14" width="12.5546875" bestFit="1" customWidth="1"/>
    <col min="16" max="16" width="21.44140625" bestFit="1" customWidth="1"/>
    <col min="17" max="17" width="24.44140625" bestFit="1" customWidth="1"/>
    <col min="18" max="27" width="4" bestFit="1" customWidth="1"/>
    <col min="28" max="28" width="12.5546875" bestFit="1" customWidth="1"/>
  </cols>
  <sheetData>
    <row r="3" spans="2:14" x14ac:dyDescent="0.3">
      <c r="B3" s="11" t="s">
        <v>218</v>
      </c>
      <c r="C3" s="11" t="s">
        <v>688</v>
      </c>
    </row>
    <row r="4" spans="2:14" x14ac:dyDescent="0.3">
      <c r="B4" s="11" t="s">
        <v>216</v>
      </c>
      <c r="C4">
        <v>116</v>
      </c>
      <c r="D4">
        <v>117</v>
      </c>
      <c r="E4">
        <v>841</v>
      </c>
      <c r="F4">
        <v>842</v>
      </c>
      <c r="G4">
        <v>844</v>
      </c>
      <c r="H4">
        <v>845</v>
      </c>
      <c r="I4">
        <v>848</v>
      </c>
      <c r="J4">
        <v>850</v>
      </c>
      <c r="K4">
        <v>857</v>
      </c>
      <c r="L4">
        <v>861</v>
      </c>
      <c r="M4">
        <v>862</v>
      </c>
      <c r="N4" t="s">
        <v>217</v>
      </c>
    </row>
    <row r="5" spans="2:14" x14ac:dyDescent="0.3">
      <c r="B5" s="12" t="s">
        <v>436</v>
      </c>
      <c r="D5">
        <v>6</v>
      </c>
      <c r="E5">
        <v>1</v>
      </c>
      <c r="F5">
        <v>2</v>
      </c>
      <c r="G5">
        <v>1</v>
      </c>
      <c r="H5">
        <v>5</v>
      </c>
      <c r="L5">
        <v>9</v>
      </c>
      <c r="M5">
        <v>2</v>
      </c>
      <c r="N5">
        <v>26</v>
      </c>
    </row>
    <row r="6" spans="2:14" x14ac:dyDescent="0.3">
      <c r="B6" s="12" t="s">
        <v>435</v>
      </c>
      <c r="C6">
        <v>1</v>
      </c>
      <c r="D6">
        <v>2</v>
      </c>
      <c r="E6">
        <v>9</v>
      </c>
      <c r="G6">
        <v>12</v>
      </c>
      <c r="H6">
        <v>11</v>
      </c>
      <c r="L6">
        <v>9</v>
      </c>
      <c r="N6">
        <v>44</v>
      </c>
    </row>
    <row r="7" spans="2:14" x14ac:dyDescent="0.3">
      <c r="B7" s="12" t="s">
        <v>433</v>
      </c>
      <c r="C7">
        <v>3</v>
      </c>
      <c r="D7">
        <v>24</v>
      </c>
      <c r="E7">
        <v>5</v>
      </c>
      <c r="F7">
        <v>1</v>
      </c>
      <c r="G7">
        <v>1</v>
      </c>
      <c r="H7">
        <v>4</v>
      </c>
      <c r="I7">
        <v>2</v>
      </c>
      <c r="J7">
        <v>1</v>
      </c>
      <c r="K7">
        <v>1</v>
      </c>
      <c r="L7">
        <v>12</v>
      </c>
      <c r="N7">
        <v>54</v>
      </c>
    </row>
    <row r="8" spans="2:14" x14ac:dyDescent="0.3">
      <c r="B8" s="12" t="s">
        <v>440</v>
      </c>
      <c r="F8">
        <v>1</v>
      </c>
      <c r="G8">
        <v>1</v>
      </c>
      <c r="N8">
        <v>2</v>
      </c>
    </row>
    <row r="9" spans="2:14" x14ac:dyDescent="0.3">
      <c r="B9" s="12" t="s">
        <v>686</v>
      </c>
      <c r="E9">
        <v>1</v>
      </c>
      <c r="N9">
        <v>1</v>
      </c>
    </row>
    <row r="10" spans="2:14" x14ac:dyDescent="0.3">
      <c r="B10" s="12" t="s">
        <v>439</v>
      </c>
      <c r="C10">
        <v>1</v>
      </c>
      <c r="D10">
        <v>16</v>
      </c>
      <c r="E10">
        <v>6</v>
      </c>
      <c r="F10">
        <v>5</v>
      </c>
      <c r="G10">
        <v>2</v>
      </c>
      <c r="H10">
        <v>1</v>
      </c>
      <c r="N10">
        <v>31</v>
      </c>
    </row>
    <row r="11" spans="2:14" x14ac:dyDescent="0.3">
      <c r="B11" s="12" t="s">
        <v>432</v>
      </c>
      <c r="D11">
        <v>7</v>
      </c>
      <c r="G11">
        <v>2</v>
      </c>
      <c r="L11">
        <v>1</v>
      </c>
      <c r="N11">
        <v>10</v>
      </c>
    </row>
    <row r="12" spans="2:14" x14ac:dyDescent="0.3">
      <c r="B12" s="12" t="s">
        <v>868</v>
      </c>
      <c r="D12">
        <v>1</v>
      </c>
      <c r="E12">
        <v>1</v>
      </c>
      <c r="I12">
        <v>1</v>
      </c>
      <c r="L12">
        <v>1</v>
      </c>
      <c r="M12">
        <v>1</v>
      </c>
      <c r="N12">
        <v>5</v>
      </c>
    </row>
    <row r="13" spans="2:14" x14ac:dyDescent="0.3">
      <c r="B13" s="12" t="s">
        <v>869</v>
      </c>
      <c r="C13">
        <v>1</v>
      </c>
      <c r="E13">
        <v>3</v>
      </c>
      <c r="I13">
        <v>1</v>
      </c>
      <c r="L13">
        <v>1</v>
      </c>
      <c r="N13">
        <v>6</v>
      </c>
    </row>
    <row r="14" spans="2:14" x14ac:dyDescent="0.3">
      <c r="B14" s="12" t="s">
        <v>434</v>
      </c>
      <c r="C14">
        <v>1</v>
      </c>
      <c r="D14">
        <v>11</v>
      </c>
      <c r="E14">
        <v>3</v>
      </c>
      <c r="H14">
        <v>1</v>
      </c>
      <c r="L14">
        <v>1</v>
      </c>
      <c r="N14">
        <v>17</v>
      </c>
    </row>
    <row r="15" spans="2:14" x14ac:dyDescent="0.3">
      <c r="B15" s="12" t="s">
        <v>217</v>
      </c>
      <c r="C15">
        <v>7</v>
      </c>
      <c r="D15">
        <v>67</v>
      </c>
      <c r="E15">
        <v>29</v>
      </c>
      <c r="F15">
        <v>9</v>
      </c>
      <c r="G15">
        <v>19</v>
      </c>
      <c r="H15">
        <v>22</v>
      </c>
      <c r="I15">
        <v>4</v>
      </c>
      <c r="J15">
        <v>1</v>
      </c>
      <c r="K15">
        <v>1</v>
      </c>
      <c r="L15">
        <v>34</v>
      </c>
      <c r="M15">
        <v>3</v>
      </c>
      <c r="N15">
        <v>196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9BE98E91D57D40904D24FF9704A1CE" ma:contentTypeVersion="18" ma:contentTypeDescription="Crée un document." ma:contentTypeScope="" ma:versionID="d8726c6e1921f187c12fc062d0636c97">
  <xsd:schema xmlns:xsd="http://www.w3.org/2001/XMLSchema" xmlns:xs="http://www.w3.org/2001/XMLSchema" xmlns:p="http://schemas.microsoft.com/office/2006/metadata/properties" xmlns:ns1="http://schemas.microsoft.com/sharepoint/v3" xmlns:ns2="c605616c-6fc1-4225-9523-0e7cddc38f67" xmlns:ns3="701184e6-3d8c-44ea-b28a-f586fa969a85" targetNamespace="http://schemas.microsoft.com/office/2006/metadata/properties" ma:root="true" ma:fieldsID="75e0fb6a5135760bf0bcc11b909a7f01" ns1:_="" ns2:_="" ns3:_="">
    <xsd:import namespace="http://schemas.microsoft.com/sharepoint/v3"/>
    <xsd:import namespace="c605616c-6fc1-4225-9523-0e7cddc38f67"/>
    <xsd:import namespace="701184e6-3d8c-44ea-b28a-f586fa969a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4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05616c-6fc1-4225-9523-0e7cddc38f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4a69eec6-86b6-4060-9197-886743c0da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1184e6-3d8c-44ea-b28a-f586fa969a8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264c8268-8051-4445-8309-db043a165c49}" ma:internalName="TaxCatchAll" ma:showField="CatchAllData" ma:web="701184e6-3d8c-44ea-b28a-f586fa969a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605616c-6fc1-4225-9523-0e7cddc38f67">
      <Terms xmlns="http://schemas.microsoft.com/office/infopath/2007/PartnerControls"/>
    </lcf76f155ced4ddcb4097134ff3c332f>
    <TaxCatchAll xmlns="701184e6-3d8c-44ea-b28a-f586fa969a85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4BBFFDCF-62FD-49E6-AFC4-488CF6EE45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605616c-6fc1-4225-9523-0e7cddc38f67"/>
    <ds:schemaRef ds:uri="701184e6-3d8c-44ea-b28a-f586fa969a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300F902-758C-4445-A371-20D0318EEB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0FE886-123E-482E-8020-B5950AAC12EB}">
  <ds:schemaRefs>
    <ds:schemaRef ds:uri="http://schemas.microsoft.com/office/2006/metadata/properties"/>
    <ds:schemaRef ds:uri="http://schemas.microsoft.com/office/infopath/2007/PartnerControls"/>
    <ds:schemaRef ds:uri="ab84cac4-2869-42d0-916c-4fc74b5b49bb"/>
    <ds:schemaRef ds:uri="0d390251-7616-463a-aef9-081c880b7ee8"/>
    <ds:schemaRef ds:uri="c605616c-6fc1-4225-9523-0e7cddc38f67"/>
    <ds:schemaRef ds:uri="701184e6-3d8c-44ea-b28a-f586fa969a85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Feuil3</vt:lpstr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GUSTIN Delphine</dc:creator>
  <cp:lastModifiedBy>HALLE Jonathan</cp:lastModifiedBy>
  <dcterms:created xsi:type="dcterms:W3CDTF">2025-04-08T12:08:34Z</dcterms:created>
  <dcterms:modified xsi:type="dcterms:W3CDTF">2025-06-26T13:00:56Z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0x010100BA9BE98E91D57D40904D24FF9704A1CE</vt:lpwstr>
  </property>
  <property fmtid="{D5CDD505-2E9C-101B-9397-08002B2CF9AE}" pid="3" name="MediaServiceImageTags">
    <vt:lpwstr/>
  </property>
  <property fmtid="{D5CDD505-2E9C-101B-9397-08002B2CF9AE}" pid="4" name="MSIP_Label_62461fcf-01b6-4cd8-9b84-66e42dc8eab6_Enabled">
    <vt:lpwstr>true</vt:lpwstr>
  </property>
  <property fmtid="{D5CDD505-2E9C-101B-9397-08002B2CF9AE}" pid="5" name="MSIP_Label_62461fcf-01b6-4cd8-9b84-66e42dc8eab6_SetDate">
    <vt:lpwstr>2025-05-09T08:43:17Z</vt:lpwstr>
  </property>
  <property fmtid="{D5CDD505-2E9C-101B-9397-08002B2CF9AE}" pid="6" name="MSIP_Label_62461fcf-01b6-4cd8-9b84-66e42dc8eab6_Method">
    <vt:lpwstr>Standard</vt:lpwstr>
  </property>
  <property fmtid="{D5CDD505-2E9C-101B-9397-08002B2CF9AE}" pid="7" name="MSIP_Label_62461fcf-01b6-4cd8-9b84-66e42dc8eab6_Name">
    <vt:lpwstr>CCI interne</vt:lpwstr>
  </property>
  <property fmtid="{D5CDD505-2E9C-101B-9397-08002B2CF9AE}" pid="8" name="MSIP_Label_62461fcf-01b6-4cd8-9b84-66e42dc8eab6_SiteId">
    <vt:lpwstr>3a4d7c5c-61d1-46c5-bb8b-ae83d611ff07</vt:lpwstr>
  </property>
  <property fmtid="{D5CDD505-2E9C-101B-9397-08002B2CF9AE}" pid="9" name="MSIP_Label_62461fcf-01b6-4cd8-9b84-66e42dc8eab6_ActionId">
    <vt:lpwstr>17bfd143-9dd6-4038-a0b2-6a5f2d46e06d</vt:lpwstr>
  </property>
  <property fmtid="{D5CDD505-2E9C-101B-9397-08002B2CF9AE}" pid="10" name="MSIP_Label_62461fcf-01b6-4cd8-9b84-66e42dc8eab6_ContentBits">
    <vt:lpwstr>0</vt:lpwstr>
  </property>
  <property fmtid="{D5CDD505-2E9C-101B-9397-08002B2CF9AE}" pid="11" name="MSIP_Label_62461fcf-01b6-4cd8-9b84-66e42dc8eab6_Tag">
    <vt:lpwstr>10, 3, 0, 1</vt:lpwstr>
  </property>
</Properties>
</file>